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8_{F8AFFFFB-3799-4D86-BF59-430E141CD5C2}" xr6:coauthVersionLast="47" xr6:coauthVersionMax="47" xr10:uidLastSave="{00000000-0000-0000-0000-000000000000}"/>
  <bookViews>
    <workbookView xWindow="28680" yWindow="-120" windowWidth="29040" windowHeight="15720" xr2:uid="{00000000-000D-0000-FFFF-FFFF00000000}"/>
  </bookViews>
  <sheets>
    <sheet name="Instructions" sheetId="10" r:id="rId1"/>
    <sheet name="Unit Price" sheetId="1" r:id="rId2"/>
    <sheet name="Unit Prices" sheetId="11" state="hidden" r:id="rId3"/>
    <sheet name="Evaluated Price" sheetId="7" r:id="rId4"/>
    <sheet name="Simple Unit Price" sheetId="8" state="hidden" r:id="rId5"/>
    <sheet name="Simple Evaluated Price" sheetId="9" state="hidden" r:id="rId6"/>
  </sheets>
  <definedNames>
    <definedName name="_xlnm.Print_Area" localSheetId="3">'Evaluated Price'!$A$1:$L$141</definedName>
    <definedName name="_xlnm.Print_Area" localSheetId="5">'Simple Evaluated Price'!$A$1:$K$43</definedName>
    <definedName name="_xlnm.Print_Area" localSheetId="4">'Simple Unit Price'!$A$1:$K$43</definedName>
    <definedName name="_xlnm.Print_Area" localSheetId="1">'Unit Price'!$A$1:$H$137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7" l="1"/>
  <c r="C11" i="7"/>
  <c r="C51" i="7"/>
  <c r="C41" i="7"/>
  <c r="E41" i="7" s="1"/>
  <c r="C42" i="9" l="1"/>
  <c r="E42" i="9" s="1"/>
  <c r="C41" i="9"/>
  <c r="E41" i="9" s="1"/>
  <c r="C40" i="9"/>
  <c r="E40" i="9" s="1"/>
  <c r="C39" i="9"/>
  <c r="E39" i="9" s="1"/>
  <c r="C38" i="9"/>
  <c r="E38" i="9" s="1"/>
  <c r="C37" i="9"/>
  <c r="E37" i="9" s="1"/>
  <c r="C36" i="9"/>
  <c r="E36" i="9" s="1"/>
  <c r="C35" i="9"/>
  <c r="E35" i="9" s="1"/>
  <c r="C34" i="9"/>
  <c r="E34" i="9" s="1"/>
  <c r="C33" i="9"/>
  <c r="E33" i="9" s="1"/>
  <c r="H32" i="9"/>
  <c r="J32" i="9" s="1"/>
  <c r="H40" i="9" s="1"/>
  <c r="C26" i="9"/>
  <c r="E26" i="9" s="1"/>
  <c r="C25" i="9"/>
  <c r="E25" i="9" s="1"/>
  <c r="C23" i="9"/>
  <c r="E23" i="9" s="1"/>
  <c r="C21" i="9"/>
  <c r="E21" i="9" s="1"/>
  <c r="H20" i="9"/>
  <c r="J20" i="9" s="1"/>
  <c r="C20" i="9"/>
  <c r="E20" i="9" s="1"/>
  <c r="H19" i="9"/>
  <c r="J19" i="9" s="1"/>
  <c r="H39" i="9" s="1"/>
  <c r="C19" i="9"/>
  <c r="E19" i="9" s="1"/>
  <c r="C18" i="9"/>
  <c r="E18" i="9" s="1"/>
  <c r="C17" i="9"/>
  <c r="E17" i="9" s="1"/>
  <c r="C15" i="9"/>
  <c r="E15" i="9" s="1"/>
  <c r="H14" i="9"/>
  <c r="J14" i="9" s="1"/>
  <c r="C14" i="9"/>
  <c r="E14" i="9" s="1"/>
  <c r="C13" i="9"/>
  <c r="E13" i="9" s="1"/>
  <c r="C12" i="9"/>
  <c r="E12" i="9" s="1"/>
  <c r="C11" i="9"/>
  <c r="E11" i="9" s="1"/>
  <c r="C10" i="9"/>
  <c r="E10" i="9" s="1"/>
  <c r="H16" i="9"/>
  <c r="J16" i="9" s="1"/>
  <c r="H15" i="9"/>
  <c r="J15" i="9" s="1"/>
  <c r="H13" i="9"/>
  <c r="J13" i="9" s="1"/>
  <c r="H12" i="9"/>
  <c r="J12" i="9" s="1"/>
  <c r="H11" i="9"/>
  <c r="J11" i="9" s="1"/>
  <c r="H10" i="9"/>
  <c r="J10" i="9" s="1"/>
  <c r="H38" i="9" l="1"/>
  <c r="H41" i="9"/>
  <c r="H136" i="7"/>
  <c r="J136" i="7" s="1"/>
  <c r="H135" i="7"/>
  <c r="J135" i="7" s="1"/>
  <c r="H134" i="7"/>
  <c r="J134" i="7" s="1"/>
  <c r="H132" i="7"/>
  <c r="J132" i="7" s="1"/>
  <c r="H131" i="7"/>
  <c r="J131" i="7" s="1"/>
  <c r="H130" i="7"/>
  <c r="J130" i="7" s="1"/>
  <c r="H129" i="7"/>
  <c r="J129" i="7" s="1"/>
  <c r="H128" i="7"/>
  <c r="J128" i="7" s="1"/>
  <c r="H127" i="7"/>
  <c r="J127" i="7" s="1"/>
  <c r="H126" i="7"/>
  <c r="J126" i="7" s="1"/>
  <c r="H125" i="7"/>
  <c r="J125" i="7" s="1"/>
  <c r="H124" i="7"/>
  <c r="J124" i="7" s="1"/>
  <c r="H123" i="7"/>
  <c r="J123" i="7" s="1"/>
  <c r="H122" i="7"/>
  <c r="J122" i="7" s="1"/>
  <c r="H121" i="7"/>
  <c r="J121" i="7" s="1"/>
  <c r="C135" i="7"/>
  <c r="E135" i="7" s="1"/>
  <c r="C134" i="7"/>
  <c r="E134" i="7" s="1"/>
  <c r="C132" i="7"/>
  <c r="E132" i="7" s="1"/>
  <c r="C131" i="7"/>
  <c r="E131" i="7" s="1"/>
  <c r="C130" i="7"/>
  <c r="E130" i="7" s="1"/>
  <c r="C129" i="7"/>
  <c r="E129" i="7" s="1"/>
  <c r="C128" i="7"/>
  <c r="E128" i="7" s="1"/>
  <c r="C127" i="7"/>
  <c r="E127" i="7" s="1"/>
  <c r="C126" i="7"/>
  <c r="E126" i="7" s="1"/>
  <c r="C125" i="7"/>
  <c r="E125" i="7" s="1"/>
  <c r="C124" i="7"/>
  <c r="E124" i="7" s="1"/>
  <c r="C122" i="7"/>
  <c r="E122" i="7" s="1"/>
  <c r="C121" i="7"/>
  <c r="E121" i="7" s="1"/>
  <c r="C120" i="7"/>
  <c r="E120" i="7" s="1"/>
  <c r="C119" i="7"/>
  <c r="E119" i="7" s="1"/>
  <c r="C117" i="7"/>
  <c r="E117" i="7" s="1"/>
  <c r="C116" i="7"/>
  <c r="E116" i="7" s="1"/>
  <c r="C115" i="7"/>
  <c r="E115" i="7" s="1"/>
  <c r="C114" i="7"/>
  <c r="E114" i="7" s="1"/>
  <c r="C112" i="7"/>
  <c r="E112" i="7" s="1"/>
  <c r="C111" i="7"/>
  <c r="E111" i="7" s="1"/>
  <c r="C110" i="7"/>
  <c r="E110" i="7" s="1"/>
  <c r="C109" i="7"/>
  <c r="E109" i="7" s="1"/>
  <c r="C108" i="7"/>
  <c r="E108" i="7" s="1"/>
  <c r="C106" i="7"/>
  <c r="E106" i="7" s="1"/>
  <c r="C105" i="7"/>
  <c r="E105" i="7" s="1"/>
  <c r="C104" i="7"/>
  <c r="E104" i="7" s="1"/>
  <c r="C101" i="7"/>
  <c r="E101" i="7" s="1"/>
  <c r="C100" i="7"/>
  <c r="E100" i="7" s="1"/>
  <c r="C99" i="7"/>
  <c r="E99" i="7" s="1"/>
  <c r="C98" i="7"/>
  <c r="E98" i="7" s="1"/>
  <c r="C96" i="7"/>
  <c r="E96" i="7" s="1"/>
  <c r="C95" i="7"/>
  <c r="E95" i="7" s="1"/>
  <c r="C94" i="7"/>
  <c r="E94" i="7" s="1"/>
  <c r="C92" i="7"/>
  <c r="E92" i="7" s="1"/>
  <c r="C91" i="7"/>
  <c r="E91" i="7" s="1"/>
  <c r="H119" i="7"/>
  <c r="J119" i="7" s="1"/>
  <c r="H118" i="7"/>
  <c r="J118" i="7" s="1"/>
  <c r="H117" i="7"/>
  <c r="J117" i="7" s="1"/>
  <c r="H116" i="7"/>
  <c r="J116" i="7" s="1"/>
  <c r="H115" i="7"/>
  <c r="J115" i="7" s="1"/>
  <c r="H114" i="7"/>
  <c r="J114" i="7" s="1"/>
  <c r="H113" i="7"/>
  <c r="J113" i="7" s="1"/>
  <c r="H112" i="7"/>
  <c r="J112" i="7" s="1"/>
  <c r="H111" i="7"/>
  <c r="J111" i="7" s="1"/>
  <c r="H110" i="7"/>
  <c r="J110" i="7" s="1"/>
  <c r="H109" i="7"/>
  <c r="J109" i="7" s="1"/>
  <c r="H108" i="7"/>
  <c r="J108" i="7" s="1"/>
  <c r="H107" i="7"/>
  <c r="J107" i="7" s="1"/>
  <c r="H106" i="7"/>
  <c r="J106" i="7" s="1"/>
  <c r="H105" i="7"/>
  <c r="J105" i="7" s="1"/>
  <c r="H104" i="7"/>
  <c r="J104" i="7" s="1"/>
  <c r="H103" i="7"/>
  <c r="J103" i="7" s="1"/>
  <c r="H102" i="7"/>
  <c r="J102" i="7" s="1"/>
  <c r="H101" i="7"/>
  <c r="J101" i="7" s="1"/>
  <c r="H100" i="7"/>
  <c r="J100" i="7" s="1"/>
  <c r="H99" i="7"/>
  <c r="J99" i="7" s="1"/>
  <c r="H98" i="7"/>
  <c r="J98" i="7" s="1"/>
  <c r="H97" i="7"/>
  <c r="J97" i="7" s="1"/>
  <c r="H96" i="7"/>
  <c r="J96" i="7" s="1"/>
  <c r="H95" i="7"/>
  <c r="J95" i="7" s="1"/>
  <c r="H94" i="7"/>
  <c r="J94" i="7" s="1"/>
  <c r="H93" i="7"/>
  <c r="J93" i="7" s="1"/>
  <c r="H92" i="7"/>
  <c r="J92" i="7" s="1"/>
  <c r="H91" i="7"/>
  <c r="J91" i="7" s="1"/>
  <c r="H90" i="7"/>
  <c r="J90" i="7" s="1"/>
  <c r="H57" i="7"/>
  <c r="J57" i="7" s="1"/>
  <c r="H56" i="7"/>
  <c r="J56" i="7" s="1"/>
  <c r="H55" i="7"/>
  <c r="J55" i="7" s="1"/>
  <c r="H54" i="7"/>
  <c r="J54" i="7" s="1"/>
  <c r="H53" i="7"/>
  <c r="J53" i="7" s="1"/>
  <c r="H52" i="7"/>
  <c r="J52" i="7" s="1"/>
  <c r="H51" i="7"/>
  <c r="J51" i="7" s="1"/>
  <c r="H50" i="7"/>
  <c r="J50" i="7" s="1"/>
  <c r="H65" i="7"/>
  <c r="J65" i="7" s="1"/>
  <c r="H64" i="7"/>
  <c r="J64" i="7" s="1"/>
  <c r="H63" i="7"/>
  <c r="J63" i="7" s="1"/>
  <c r="H62" i="7"/>
  <c r="J62" i="7" s="1"/>
  <c r="H61" i="7"/>
  <c r="J61" i="7" s="1"/>
  <c r="H60" i="7"/>
  <c r="J60" i="7" s="1"/>
  <c r="H59" i="7"/>
  <c r="J59" i="7" s="1"/>
  <c r="H70" i="7"/>
  <c r="J70" i="7" s="1"/>
  <c r="H69" i="7"/>
  <c r="J69" i="7" s="1"/>
  <c r="H68" i="7"/>
  <c r="J68" i="7" s="1"/>
  <c r="H67" i="7"/>
  <c r="J67" i="7" s="1"/>
  <c r="H74" i="7"/>
  <c r="J74" i="7" s="1"/>
  <c r="H73" i="7"/>
  <c r="J73" i="7" s="1"/>
  <c r="H72" i="7"/>
  <c r="J72" i="7" s="1"/>
  <c r="H77" i="7"/>
  <c r="J77" i="7" s="1"/>
  <c r="H76" i="7"/>
  <c r="J76" i="7" s="1"/>
  <c r="C80" i="7"/>
  <c r="E80" i="7" s="1"/>
  <c r="C79" i="7"/>
  <c r="E79" i="7" s="1"/>
  <c r="C78" i="7"/>
  <c r="E78" i="7" s="1"/>
  <c r="C76" i="7"/>
  <c r="E76" i="7" s="1"/>
  <c r="C75" i="7"/>
  <c r="E75" i="7" s="1"/>
  <c r="C74" i="7"/>
  <c r="E74" i="7" s="1"/>
  <c r="C72" i="7"/>
  <c r="E72" i="7" s="1"/>
  <c r="C71" i="7"/>
  <c r="E71" i="7" s="1"/>
  <c r="C70" i="7"/>
  <c r="E70" i="7" s="1"/>
  <c r="C68" i="7"/>
  <c r="E68" i="7" s="1"/>
  <c r="C67" i="7"/>
  <c r="E67" i="7" s="1"/>
  <c r="C66" i="7"/>
  <c r="E66" i="7" s="1"/>
  <c r="C63" i="7"/>
  <c r="E63" i="7" s="1"/>
  <c r="C62" i="7"/>
  <c r="E62" i="7" s="1"/>
  <c r="C61" i="7"/>
  <c r="E61" i="7" s="1"/>
  <c r="C60" i="7"/>
  <c r="E60" i="7" s="1"/>
  <c r="C59" i="7"/>
  <c r="E59" i="7" s="1"/>
  <c r="C58" i="7"/>
  <c r="E58" i="7" s="1"/>
  <c r="C56" i="7"/>
  <c r="E56" i="7" s="1"/>
  <c r="C55" i="7"/>
  <c r="E55" i="7" s="1"/>
  <c r="C53" i="7"/>
  <c r="E53" i="7" s="1"/>
  <c r="C52" i="7"/>
  <c r="E52" i="7" s="1"/>
  <c r="E51" i="7"/>
  <c r="C50" i="7"/>
  <c r="E50" i="7" s="1"/>
  <c r="H32" i="7"/>
  <c r="J32" i="7" s="1"/>
  <c r="H40" i="7" s="1"/>
  <c r="C40" i="7"/>
  <c r="E40" i="7" s="1"/>
  <c r="C39" i="7"/>
  <c r="E39" i="7" s="1"/>
  <c r="C38" i="7"/>
  <c r="E38" i="7" s="1"/>
  <c r="C37" i="7"/>
  <c r="E37" i="7" s="1"/>
  <c r="C36" i="7"/>
  <c r="E36" i="7" s="1"/>
  <c r="C35" i="7"/>
  <c r="E35" i="7" s="1"/>
  <c r="C34" i="7"/>
  <c r="E34" i="7" s="1"/>
  <c r="C33" i="7"/>
  <c r="E33" i="7" s="1"/>
  <c r="H20" i="7"/>
  <c r="J20" i="7" s="1"/>
  <c r="H19" i="7"/>
  <c r="J19" i="7" s="1"/>
  <c r="H16" i="7"/>
  <c r="J16" i="7" s="1"/>
  <c r="H15" i="7"/>
  <c r="J15" i="7" s="1"/>
  <c r="H14" i="7"/>
  <c r="J14" i="7" s="1"/>
  <c r="H13" i="7"/>
  <c r="J13" i="7" s="1"/>
  <c r="H12" i="7"/>
  <c r="J12" i="7" s="1"/>
  <c r="H11" i="7"/>
  <c r="J11" i="7" s="1"/>
  <c r="H10" i="7"/>
  <c r="J10" i="7" s="1"/>
  <c r="C26" i="7"/>
  <c r="E26" i="7" s="1"/>
  <c r="C25" i="7"/>
  <c r="E25" i="7" s="1"/>
  <c r="C23" i="7"/>
  <c r="E23" i="7" s="1"/>
  <c r="C21" i="7"/>
  <c r="E21" i="7" s="1"/>
  <c r="C20" i="7"/>
  <c r="E20" i="7" s="1"/>
  <c r="C19" i="7"/>
  <c r="E19" i="7" s="1"/>
  <c r="C18" i="7"/>
  <c r="E18" i="7" s="1"/>
  <c r="C17" i="7"/>
  <c r="E17" i="7" s="1"/>
  <c r="C15" i="7"/>
  <c r="E15" i="7" s="1"/>
  <c r="C14" i="7"/>
  <c r="E14" i="7" s="1"/>
  <c r="C13" i="7"/>
  <c r="E13" i="7" s="1"/>
  <c r="C12" i="7"/>
  <c r="E12" i="7" s="1"/>
  <c r="E11" i="7"/>
  <c r="E10" i="7"/>
  <c r="H42" i="9" l="1"/>
  <c r="H39" i="7"/>
  <c r="H38" i="7"/>
  <c r="H41" i="7"/>
  <c r="H37" i="7"/>
  <c r="H42" i="7" l="1"/>
</calcChain>
</file>

<file path=xl/sharedStrings.xml><?xml version="1.0" encoding="utf-8"?>
<sst xmlns="http://schemas.openxmlformats.org/spreadsheetml/2006/main" count="803" uniqueCount="217">
  <si>
    <t>Personnel</t>
  </si>
  <si>
    <t>Salvage Master</t>
  </si>
  <si>
    <t>Naval Architect</t>
  </si>
  <si>
    <t>Salvage Foreman</t>
  </si>
  <si>
    <t>Salvage Officer</t>
  </si>
  <si>
    <t>Engineer/Assistant Salvage Officer</t>
  </si>
  <si>
    <t>Dive Supervisor</t>
  </si>
  <si>
    <t>Diver; DMT</t>
  </si>
  <si>
    <t>Diver</t>
  </si>
  <si>
    <t>Welder/Burner</t>
  </si>
  <si>
    <t>Project Manager</t>
  </si>
  <si>
    <t>On-Site Coordinator</t>
  </si>
  <si>
    <t>Specialist Advisor(s)  - (Chemist, Pollution Control, Fire Technician)</t>
  </si>
  <si>
    <t>List the fully-loaded per person per day rate for the following personnel.</t>
  </si>
  <si>
    <t>List the fully-loaded per vessel per day rate for the following craft.</t>
  </si>
  <si>
    <t>500 - 3,000 BHP</t>
  </si>
  <si>
    <t>3,001 - 5,000 BHP</t>
  </si>
  <si>
    <t>5,001 - 7,200 BHP</t>
  </si>
  <si>
    <t>7,201 - 12,000 BHP</t>
  </si>
  <si>
    <t>12,001 - 20,000 BHP</t>
  </si>
  <si>
    <t>Over 20,000 BHP</t>
  </si>
  <si>
    <t>Firefighting</t>
  </si>
  <si>
    <t>Ice Class</t>
  </si>
  <si>
    <t>Tugs, Vessels, and Other Craft</t>
  </si>
  <si>
    <t>Rigger, Fitter, Equipment Operator, Fast Boat Operator, Etc.</t>
  </si>
  <si>
    <t>Additional charge for vessels with firefighting equipment while the vessel is engaged in firefighting necessitating the use of the equipment.  Or for vessels certified as "Ice Class" when forcing or breaking Ice during the course of services including proceeding to and returning from the casualty.</t>
  </si>
  <si>
    <t>Generators</t>
  </si>
  <si>
    <t>Portable Inert Gas Systems</t>
  </si>
  <si>
    <t>Compressors</t>
  </si>
  <si>
    <t>Air Manifold</t>
  </si>
  <si>
    <t>Pumping Equipment</t>
  </si>
  <si>
    <t>Diesel</t>
  </si>
  <si>
    <t>Electrical Submersible</t>
  </si>
  <si>
    <t>Hydraulic</t>
  </si>
  <si>
    <t>1 - 499 BHP</t>
  </si>
  <si>
    <t>Welding &amp; Cutting Equipment</t>
  </si>
  <si>
    <t>Pollution Control Equipment</t>
  </si>
  <si>
    <t>Lighting Systems</t>
  </si>
  <si>
    <t>Winches</t>
  </si>
  <si>
    <t>Storage Equipment</t>
  </si>
  <si>
    <t xml:space="preserve">    Up to 50kW</t>
  </si>
  <si>
    <t xml:space="preserve">    51 to 120kW</t>
  </si>
  <si>
    <t xml:space="preserve">    121 to 30kW</t>
  </si>
  <si>
    <t xml:space="preserve">    Over 301 kW</t>
  </si>
  <si>
    <t xml:space="preserve">    1,000m 3/hour</t>
  </si>
  <si>
    <t xml:space="preserve">    1,500m 3/hour</t>
  </si>
  <si>
    <t xml:space="preserve">    High Pressure</t>
  </si>
  <si>
    <t xml:space="preserve">    185 CFM</t>
  </si>
  <si>
    <t xml:space="preserve">    600 CFM</t>
  </si>
  <si>
    <t xml:space="preserve">    1200 CFM</t>
  </si>
  <si>
    <t xml:space="preserve">    Air Manifold</t>
  </si>
  <si>
    <t xml:space="preserve">    Blower 1,500 m3/min</t>
  </si>
  <si>
    <t xml:space="preserve">    1"</t>
  </si>
  <si>
    <t xml:space="preserve">    2"</t>
  </si>
  <si>
    <t xml:space="preserve">    3"</t>
  </si>
  <si>
    <t xml:space="preserve">    4"</t>
  </si>
  <si>
    <t xml:space="preserve">    6"</t>
  </si>
  <si>
    <t xml:space="preserve">    8"</t>
  </si>
  <si>
    <t xml:space="preserve">    Bolt Gun</t>
  </si>
  <si>
    <t xml:space="preserve">    Gas Detector</t>
  </si>
  <si>
    <t xml:space="preserve">    Oxy-acetylene Surface Cutting Gear</t>
  </si>
  <si>
    <t xml:space="preserve">    Underwater Cutting Gear</t>
  </si>
  <si>
    <t xml:space="preserve">    Underwater Welding Kit</t>
  </si>
  <si>
    <t xml:space="preserve">    250 Amp Welder</t>
  </si>
  <si>
    <t xml:space="preserve">    400 Amp Welder</t>
  </si>
  <si>
    <t xml:space="preserve">    Hot Tap Machine, Including support equipment</t>
  </si>
  <si>
    <t xml:space="preserve">    Oil Boom 24" per 10 meters</t>
  </si>
  <si>
    <t xml:space="preserve">    Oil Boom 36" per 10 meters</t>
  </si>
  <si>
    <t xml:space="preserve">    Oil Boom 48" per 10 meters</t>
  </si>
  <si>
    <t xml:space="preserve">    Halogen System</t>
  </si>
  <si>
    <t xml:space="preserve">    Lighting String, per 50 feet</t>
  </si>
  <si>
    <t xml:space="preserve">    Light Tower</t>
  </si>
  <si>
    <t xml:space="preserve">    Underwater Lighting System, 1,000 watts</t>
  </si>
  <si>
    <t xml:space="preserve">    Up to 5 tons, including 50 meters of wire</t>
  </si>
  <si>
    <t xml:space="preserve">    Up to 10 tons, including 50 meters of wire</t>
  </si>
  <si>
    <t xml:space="preserve">    Up to 20 tons, including 50 meters of wire</t>
  </si>
  <si>
    <t xml:space="preserve">    12' Container</t>
  </si>
  <si>
    <t xml:space="preserve">    20' Container</t>
  </si>
  <si>
    <t>Vessel Equipment</t>
  </si>
  <si>
    <t>Salvage Equipment</t>
  </si>
  <si>
    <t>Hoses</t>
  </si>
  <si>
    <t>Air Hose</t>
  </si>
  <si>
    <t>Layflat</t>
  </si>
  <si>
    <t>Rigid</t>
  </si>
  <si>
    <t>Fenders</t>
  </si>
  <si>
    <t>Low Pressure Inflatable</t>
  </si>
  <si>
    <t>Shackles</t>
  </si>
  <si>
    <t>Distribution Boards</t>
  </si>
  <si>
    <t>Diving Equipment</t>
  </si>
  <si>
    <t>Miscellaneous Equipment</t>
  </si>
  <si>
    <t>Protective Clothing</t>
  </si>
  <si>
    <t xml:space="preserve">    3/4"</t>
  </si>
  <si>
    <t xml:space="preserve">    2" per 30 meters or 120 feet</t>
  </si>
  <si>
    <t xml:space="preserve">    2" per 6 meters or 20 feet</t>
  </si>
  <si>
    <t xml:space="preserve">    4" per 6 meters or 20 feet</t>
  </si>
  <si>
    <t xml:space="preserve">    6" per 6 meters on 20 feet</t>
  </si>
  <si>
    <t xml:space="preserve">    8" per 6 meters on 20 feet</t>
  </si>
  <si>
    <t xml:space="preserve">    1.00m x 2.00m</t>
  </si>
  <si>
    <t xml:space="preserve">    2.50m x 5.50m</t>
  </si>
  <si>
    <t xml:space="preserve">    3.50m x 6.50m</t>
  </si>
  <si>
    <t xml:space="preserve">    3 meters</t>
  </si>
  <si>
    <t xml:space="preserve">    6 meters</t>
  </si>
  <si>
    <t xml:space="preserve">    9 meters</t>
  </si>
  <si>
    <t xml:space="preserve">    12 meters</t>
  </si>
  <si>
    <t xml:space="preserve">    16 meters</t>
  </si>
  <si>
    <t xml:space="preserve">    Up to 50 tons</t>
  </si>
  <si>
    <t xml:space="preserve">    51 to 120 tons</t>
  </si>
  <si>
    <t xml:space="preserve">    121 to 200 tons</t>
  </si>
  <si>
    <t xml:space="preserve">    Over 200 tons</t>
  </si>
  <si>
    <t xml:space="preserve">    121 to 300kW</t>
  </si>
  <si>
    <t xml:space="preserve">    Over 301kW</t>
  </si>
  <si>
    <t xml:space="preserve">    High Pressure Compressor 3500 psi/17 Cfm</t>
  </si>
  <si>
    <t xml:space="preserve">    High Pressure Compressor 5500 psi/5 Cfm</t>
  </si>
  <si>
    <t xml:space="preserve">    Decompression Chamber with Medical Lock</t>
  </si>
  <si>
    <t xml:space="preserve">    Hot Water Diving Assembly</t>
  </si>
  <si>
    <t xml:space="preserve">    Underwater Magnets</t>
  </si>
  <si>
    <t xml:space="preserve">    Underwater Drill</t>
  </si>
  <si>
    <t xml:space="preserve">    Shallow Water Dive Spread</t>
  </si>
  <si>
    <t xml:space="preserve">    Air Bags less than 5 tons lift</t>
  </si>
  <si>
    <t xml:space="preserve">    5 to 15 tons lift</t>
  </si>
  <si>
    <t xml:space="preserve">    Air Lift - 4"</t>
  </si>
  <si>
    <t xml:space="preserve">    Air Tugger, up to 3 tons</t>
  </si>
  <si>
    <t xml:space="preserve">    Ballast/Fuel Oil Storage Bins- 50,000 Liters</t>
  </si>
  <si>
    <t xml:space="preserve">    Chain Saw</t>
  </si>
  <si>
    <t xml:space="preserve">    Communications Package</t>
  </si>
  <si>
    <t xml:space="preserve">    Damage Stability Computer and Software</t>
  </si>
  <si>
    <t xml:space="preserve">    Echo Sounder, portable</t>
  </si>
  <si>
    <t xml:space="preserve">    Extension Ladder</t>
  </si>
  <si>
    <t xml:space="preserve">    Hydraulic Jack, up to 50 tons</t>
  </si>
  <si>
    <t xml:space="preserve">    Hydraulic Jack, up to 120 tons</t>
  </si>
  <si>
    <t xml:space="preserve">    Hydraulic Powerpack up to 40kW</t>
  </si>
  <si>
    <t xml:space="preserve">    Hydraulic Powerpack 75kW</t>
  </si>
  <si>
    <t xml:space="preserve">    Pressure Washer - Water</t>
  </si>
  <si>
    <t xml:space="preserve">    Pressure Washer - Steam</t>
  </si>
  <si>
    <t xml:space="preserve">    Rigging Package Heavy</t>
  </si>
  <si>
    <t xml:space="preserve">    Rigging Package Light</t>
  </si>
  <si>
    <t xml:space="preserve">    Rock Drill</t>
  </si>
  <si>
    <t xml:space="preserve">    Rock Splitter</t>
  </si>
  <si>
    <t xml:space="preserve">    Steel Saw</t>
  </si>
  <si>
    <t xml:space="preserve">    Tirfors, up to 5 tons</t>
  </si>
  <si>
    <t xml:space="preserve">    Thermal Imaging Camera</t>
  </si>
  <si>
    <t xml:space="preserve">    Tool Package, per set</t>
  </si>
  <si>
    <t xml:space="preserve">    Ventilation Package</t>
  </si>
  <si>
    <t xml:space="preserve">    VHF Radio</t>
  </si>
  <si>
    <t xml:space="preserve">    Z Boat, Including outboard</t>
  </si>
  <si>
    <t xml:space="preserve">    up to 14 feet</t>
  </si>
  <si>
    <t xml:space="preserve">    over 14 feet</t>
  </si>
  <si>
    <t xml:space="preserve">    Breathing Gear</t>
  </si>
  <si>
    <t xml:space="preserve">    Hazardous Environment Suit</t>
  </si>
  <si>
    <t xml:space="preserve">    Cooler; Evaporative 36" 9800 Cfm, 110v</t>
  </si>
  <si>
    <t xml:space="preserve">    Heater 55,000/110,000 Btu</t>
  </si>
  <si>
    <t xml:space="preserve">    Gas Monitor, Four Gas Types</t>
  </si>
  <si>
    <t xml:space="preserve">    Nitrogen Generator - 1500 SCFH @ 96%, 220v</t>
  </si>
  <si>
    <t xml:space="preserve">    PPE: Ascending/Descending Pkg 4 man</t>
  </si>
  <si>
    <t xml:space="preserve">    PPE: Bunker Gear Pkg: 1 man</t>
  </si>
  <si>
    <t xml:space="preserve">    PPE: Chemical Suit Pkg, Class A; 1 man</t>
  </si>
  <si>
    <t xml:space="preserve">    PPE: Chemical Suit Pkg, Class B; 1 man</t>
  </si>
  <si>
    <t xml:space="preserve">    PPE: Cold Weather 1st Response Kit</t>
  </si>
  <si>
    <t xml:space="preserve">    Ventilation Pkg. Vane Axial: 1,500 Cfm</t>
  </si>
  <si>
    <t xml:space="preserve">    Ventilation Pkg. Venturi Type: 4,000 Cfm</t>
  </si>
  <si>
    <t>Retainer Fee</t>
  </si>
  <si>
    <t>Matanuska</t>
  </si>
  <si>
    <t>Aurora</t>
  </si>
  <si>
    <t>Chenega</t>
  </si>
  <si>
    <t>Columbia</t>
  </si>
  <si>
    <t>Fairweather</t>
  </si>
  <si>
    <t>Kennicott</t>
  </si>
  <si>
    <t>LeConte</t>
  </si>
  <si>
    <t>Malaspina</t>
  </si>
  <si>
    <t>Taku</t>
  </si>
  <si>
    <t>Tustumena</t>
  </si>
  <si>
    <t>Markup Rate</t>
  </si>
  <si>
    <t>Markup rate for any deliverable materials or other direct costs not covered on this sheet.</t>
  </si>
  <si>
    <t>Markup Rate:</t>
  </si>
  <si>
    <t xml:space="preserve">    Ballast/Fuel Storage Bins up to 10,000 liters</t>
  </si>
  <si>
    <t xml:space="preserve">    Ballast/Fuel Storage Bins 10,000 to 25,000 liters</t>
  </si>
  <si>
    <t xml:space="preserve">    Ballast/Fuel Storage Bins 25,000 to 50,000 liters</t>
  </si>
  <si>
    <t xml:space="preserve">    Container Handling Package</t>
  </si>
  <si>
    <t xml:space="preserve">    PPE: Survival Suit, Immersion</t>
  </si>
  <si>
    <t>List the annual retainer fee for each vessel.  If no annual fee is required list $0.00</t>
  </si>
  <si>
    <t>LABOR CATEGORY</t>
  </si>
  <si>
    <t>DAILY RATE</t>
  </si>
  <si>
    <t>VESSEL POWER</t>
  </si>
  <si>
    <t>EQUIPMENT</t>
  </si>
  <si>
    <t>VESSEL</t>
  </si>
  <si>
    <t>ANNUAL FEE</t>
  </si>
  <si>
    <t>CAPABILITY</t>
  </si>
  <si>
    <t>RPF 2514S0XX AMHS Vessel Salvage - Appendix C - Cost</t>
  </si>
  <si>
    <t>Office Team and Logistical Support (price per team)</t>
  </si>
  <si>
    <t>Contractor to fill in cells highlighted in light blue.</t>
  </si>
  <si>
    <t>Evaluated Price</t>
  </si>
  <si>
    <t>Evaluated price is based on the rates entered by the contractor and the evaluation quantities detailed on the Evaluation Quantities tab.</t>
  </si>
  <si>
    <t>Eval Qty</t>
  </si>
  <si>
    <t>Extended Price</t>
  </si>
  <si>
    <t>Contractor should not edit any information on this sheet</t>
  </si>
  <si>
    <t>Vessels and Craft</t>
  </si>
  <si>
    <t>Equipment</t>
  </si>
  <si>
    <t xml:space="preserve">    Hot Tap Machine, including supporting equipment</t>
  </si>
  <si>
    <t xml:space="preserve">    4 man Decompression Chamber, with compressor</t>
  </si>
  <si>
    <t xml:space="preserve">    2 man Decompression Chamber, with compressor</t>
  </si>
  <si>
    <t xml:space="preserve">    Air Lift - 6"</t>
  </si>
  <si>
    <t xml:space="preserve">    Air Lift - 8"</t>
  </si>
  <si>
    <t>List the fully-loaded per day rate for the following equipment.  If a piece of equipment is included in the vessel or personnel cost list Not Separately Priced "NSP"</t>
  </si>
  <si>
    <t>Z Boat, Including outboard</t>
  </si>
  <si>
    <t xml:space="preserve">    PPE: Confined Space Entry 2 man Pkg with Communications</t>
  </si>
  <si>
    <t>Total Evaluated Price:</t>
  </si>
  <si>
    <t>All costs listed in US Dollars.  Cells highlighted red are linked to the contractor input on the Unit Price Tab.  "Eval Qty" is a representative quantity for evaluation purposes only and does not represent an actual order.</t>
  </si>
  <si>
    <t>All costs listed in US Dollars.  Contractor should fill in fully-loaded daily rates in the blue cells except as noted in section headers.</t>
  </si>
  <si>
    <t>RPF 2514S0XX AMHS Vessel Salvage - Evaluated Price Sheet</t>
  </si>
  <si>
    <t>Tazlina</t>
  </si>
  <si>
    <t>Hubbard</t>
  </si>
  <si>
    <t>On the Unit Price sheet enter full loaded daily rates for each labor category, vessel, or equipment.  If a retainer fee is required, list the amount as an annual rate.   No substitutions or modifications to the Unit Price sheet will be allowed. Any such substition or modification shall cause the offeror to be found non-responsive and the proposal will be rejected . Do not make any changes to the Evaluated Price sheet, the prices should populate automatically from the Unit Price sheet.</t>
  </si>
  <si>
    <r>
      <t xml:space="preserve">Print the completed Unit Price and Evaluated price sheets and include in your cost proposal. </t>
    </r>
    <r>
      <rPr>
        <sz val="11"/>
        <color rgb="FFFF0000"/>
        <rFont val="Calibri"/>
        <family val="2"/>
        <scheme val="minor"/>
      </rPr>
      <t xml:space="preserve"> </t>
    </r>
  </si>
  <si>
    <t xml:space="preserve">A Funding Agreement may be submitted along with your cost proposal if it contains all of the information required in the Unit Price sheet.The Unit Price sheet must still be filled out and both Unit Price and Evaluated price sheets must be printed and included in your cost proposal. </t>
  </si>
  <si>
    <t>RFP 2526H312 AMHS Salvage and Marine Firefighting - Evaluated Price Sheet</t>
  </si>
  <si>
    <t>Lituya</t>
  </si>
  <si>
    <t>RFP 2526H312 AMHS Salvage and Marine Firefighting - Attachment 2 -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</si>
</sst>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_(* #,##0_);_(* \(#,##0\);_(* &quot;-&quot;??_);_(@_)"/>
  </numFmts>
  <fonts count="8" x14ac:knownFonts="1">
    <font>
      <sz val="11"/>
      <color theme="1"/>
      <name val="Calibri"/>
      <family val="2"/>
      <scheme val="minor"/>
    </font>
    <font>
      <sz val="11"/>
      <color theme="1"/>
      <name val="Calibri"/>
      <family val="2"/>
      <scheme val="minor"/>
    </font>
    <font>
      <b/>
      <sz val="16"/>
      <color theme="1"/>
      <name val="Calibri"/>
      <family val="2"/>
      <scheme val="minor"/>
    </font>
    <font>
      <b/>
      <sz val="18"/>
      <color theme="1"/>
      <name val="Calibri"/>
      <family val="2"/>
      <scheme val="minor"/>
    </font>
    <font>
      <b/>
      <sz val="10"/>
      <color theme="1"/>
      <name val="Calibri"/>
      <family val="2"/>
      <scheme val="minor"/>
    </font>
    <font>
      <sz val="10"/>
      <color theme="1"/>
      <name val="Calibri"/>
      <family val="2"/>
      <scheme val="minor"/>
    </font>
    <font>
      <b/>
      <sz val="12"/>
      <color rgb="FFFF0000"/>
      <name val="Calibri"/>
      <family val="2"/>
      <scheme val="minor"/>
    </font>
    <font>
      <sz val="11"/>
      <color rgb="FFFF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5" tint="0.79998168889431442"/>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medium">
        <color rgb="FFFF0000"/>
      </top>
      <bottom/>
      <diagonal/>
    </border>
    <border>
      <left style="medium">
        <color rgb="FFFF0000"/>
      </left>
      <right/>
      <top style="medium">
        <color rgb="FFFF0000"/>
      </top>
      <bottom/>
      <diagonal/>
    </border>
    <border>
      <left/>
      <right style="medium">
        <color rgb="FFFF0000"/>
      </right>
      <top style="medium">
        <color rgb="FFFF0000"/>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34">
    <xf numFmtId="0" fontId="0" fillId="0" borderId="0" xfId="0"/>
    <xf numFmtId="0" fontId="4" fillId="0" borderId="0" xfId="0" applyFont="1" applyAlignment="1">
      <alignment horizontal="left" vertical="center" wrapText="1"/>
    </xf>
    <xf numFmtId="0" fontId="5" fillId="0" borderId="0" xfId="0" applyFont="1" applyAlignment="1">
      <alignment vertical="center"/>
    </xf>
    <xf numFmtId="0" fontId="5" fillId="4" borderId="1" xfId="0" applyFont="1" applyFill="1" applyBorder="1" applyAlignment="1">
      <alignment vertical="center"/>
    </xf>
    <xf numFmtId="0" fontId="5"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vertical="center"/>
    </xf>
    <xf numFmtId="0" fontId="5" fillId="0" borderId="0" xfId="0" applyFont="1" applyAlignment="1">
      <alignment horizontal="left" vertical="center" wrapText="1"/>
    </xf>
    <xf numFmtId="0" fontId="4" fillId="0" borderId="13" xfId="0" applyFont="1" applyBorder="1" applyAlignment="1">
      <alignment vertical="center" wrapText="1"/>
    </xf>
    <xf numFmtId="0" fontId="4" fillId="0" borderId="14" xfId="0" applyFont="1" applyBorder="1" applyAlignment="1">
      <alignment vertical="center"/>
    </xf>
    <xf numFmtId="0" fontId="5" fillId="0" borderId="15" xfId="0" applyFont="1" applyBorder="1" applyAlignment="1">
      <alignment vertical="center" wrapText="1"/>
    </xf>
    <xf numFmtId="164" fontId="5" fillId="3" borderId="16" xfId="0" applyNumberFormat="1" applyFont="1" applyFill="1" applyBorder="1" applyAlignment="1">
      <alignment horizontal="right" vertical="center"/>
    </xf>
    <xf numFmtId="164" fontId="5" fillId="3" borderId="0" xfId="0" applyNumberFormat="1" applyFont="1" applyFill="1" applyAlignment="1">
      <alignment horizontal="right" vertical="center"/>
    </xf>
    <xf numFmtId="164" fontId="5" fillId="3" borderId="16" xfId="0" applyNumberFormat="1" applyFont="1" applyFill="1" applyBorder="1" applyAlignment="1">
      <alignment vertical="center"/>
    </xf>
    <xf numFmtId="164" fontId="5" fillId="3" borderId="0" xfId="0" applyNumberFormat="1" applyFont="1" applyFill="1" applyAlignment="1">
      <alignment vertical="center"/>
    </xf>
    <xf numFmtId="0" fontId="5" fillId="0" borderId="21" xfId="0" applyFont="1" applyBorder="1" applyAlignment="1">
      <alignment vertical="center" wrapText="1"/>
    </xf>
    <xf numFmtId="164" fontId="5" fillId="3" borderId="22" xfId="0" applyNumberFormat="1" applyFont="1" applyFill="1" applyBorder="1" applyAlignment="1">
      <alignment vertical="center"/>
    </xf>
    <xf numFmtId="164" fontId="5" fillId="3" borderId="22" xfId="0" applyNumberFormat="1" applyFont="1" applyFill="1" applyBorder="1" applyAlignment="1">
      <alignment horizontal="right" vertical="center"/>
    </xf>
    <xf numFmtId="0" fontId="4" fillId="0" borderId="0" xfId="0" applyFont="1" applyAlignment="1">
      <alignment vertical="center" wrapText="1"/>
    </xf>
    <xf numFmtId="0" fontId="5" fillId="0" borderId="23" xfId="0" applyFont="1" applyBorder="1" applyAlignment="1">
      <alignment vertical="center" wrapText="1"/>
    </xf>
    <xf numFmtId="10" fontId="5" fillId="3" borderId="24" xfId="3" applyNumberFormat="1" applyFont="1" applyFill="1" applyBorder="1" applyAlignment="1">
      <alignment vertical="center"/>
    </xf>
    <xf numFmtId="10" fontId="5" fillId="3" borderId="0" xfId="3" applyNumberFormat="1" applyFont="1" applyFill="1" applyBorder="1" applyAlignment="1">
      <alignment vertical="center"/>
    </xf>
    <xf numFmtId="0" fontId="5" fillId="2" borderId="15" xfId="0" applyFont="1" applyFill="1" applyBorder="1" applyAlignment="1">
      <alignment vertical="center" wrapText="1"/>
    </xf>
    <xf numFmtId="164" fontId="5" fillId="3" borderId="16" xfId="2" applyNumberFormat="1" applyFont="1" applyFill="1" applyBorder="1" applyAlignment="1">
      <alignment vertical="center"/>
    </xf>
    <xf numFmtId="164" fontId="5" fillId="3" borderId="0" xfId="2" applyNumberFormat="1" applyFont="1" applyFill="1" applyBorder="1" applyAlignment="1">
      <alignment vertical="center"/>
    </xf>
    <xf numFmtId="164" fontId="5" fillId="3" borderId="22" xfId="2" applyNumberFormat="1" applyFont="1" applyFill="1" applyBorder="1" applyAlignment="1">
      <alignment vertical="center"/>
    </xf>
    <xf numFmtId="0" fontId="4" fillId="5" borderId="0" xfId="0" applyFont="1" applyFill="1" applyAlignment="1">
      <alignment horizontal="left" vertical="center" wrapText="1"/>
    </xf>
    <xf numFmtId="0" fontId="5" fillId="0" borderId="15" xfId="0" applyFont="1" applyBorder="1" applyAlignment="1">
      <alignment vertical="center"/>
    </xf>
    <xf numFmtId="164" fontId="5" fillId="0" borderId="16" xfId="0" applyNumberFormat="1" applyFont="1" applyBorder="1" applyAlignment="1">
      <alignment horizontal="right" vertical="center"/>
    </xf>
    <xf numFmtId="164" fontId="5" fillId="0" borderId="16" xfId="0" applyNumberFormat="1" applyFont="1" applyBorder="1" applyAlignment="1">
      <alignment vertical="center"/>
    </xf>
    <xf numFmtId="164" fontId="5" fillId="0" borderId="22" xfId="0" applyNumberFormat="1" applyFont="1" applyBorder="1" applyAlignment="1">
      <alignment vertical="center"/>
    </xf>
    <xf numFmtId="164" fontId="5" fillId="0" borderId="22" xfId="0" applyNumberFormat="1" applyFont="1" applyBorder="1" applyAlignment="1">
      <alignment horizontal="right" vertical="center"/>
    </xf>
    <xf numFmtId="0" fontId="5" fillId="0" borderId="13" xfId="0" applyFont="1" applyBorder="1" applyAlignment="1">
      <alignment vertical="center"/>
    </xf>
    <xf numFmtId="164" fontId="5" fillId="0" borderId="14" xfId="0" applyNumberFormat="1" applyFont="1" applyBorder="1" applyAlignment="1">
      <alignment vertical="center"/>
    </xf>
    <xf numFmtId="0" fontId="5" fillId="0" borderId="21" xfId="0" applyFont="1" applyBorder="1" applyAlignment="1">
      <alignment vertical="center"/>
    </xf>
    <xf numFmtId="165" fontId="5" fillId="0" borderId="0" xfId="1" applyNumberFormat="1" applyFont="1" applyFill="1" applyAlignment="1">
      <alignment vertical="center"/>
    </xf>
    <xf numFmtId="165" fontId="4" fillId="0" borderId="0" xfId="1" applyNumberFormat="1" applyFont="1" applyFill="1" applyBorder="1" applyAlignment="1">
      <alignment horizontal="center" vertical="center" wrapText="1"/>
    </xf>
    <xf numFmtId="165" fontId="5" fillId="0" borderId="0" xfId="1" applyNumberFormat="1" applyFont="1" applyFill="1" applyBorder="1" applyAlignment="1">
      <alignment horizontal="left" vertical="center" wrapText="1"/>
    </xf>
    <xf numFmtId="165" fontId="5" fillId="0" borderId="0" xfId="1" applyNumberFormat="1" applyFont="1" applyFill="1" applyBorder="1" applyAlignment="1">
      <alignment vertical="center"/>
    </xf>
    <xf numFmtId="165" fontId="4" fillId="0" borderId="0" xfId="1" applyNumberFormat="1" applyFont="1" applyFill="1" applyBorder="1" applyAlignment="1">
      <alignment horizontal="left" vertical="center" wrapText="1"/>
    </xf>
    <xf numFmtId="165" fontId="5" fillId="0" borderId="0" xfId="1" applyNumberFormat="1" applyFont="1" applyFill="1" applyAlignment="1">
      <alignment horizontal="left" vertical="center" wrapText="1"/>
    </xf>
    <xf numFmtId="0" fontId="4" fillId="5" borderId="25" xfId="0" applyFont="1" applyFill="1" applyBorder="1" applyAlignment="1">
      <alignment horizontal="left" vertical="center" wrapText="1"/>
    </xf>
    <xf numFmtId="0" fontId="4" fillId="5" borderId="26" xfId="0" applyFont="1" applyFill="1" applyBorder="1" applyAlignment="1">
      <alignment horizontal="left" vertical="center" wrapText="1"/>
    </xf>
    <xf numFmtId="0" fontId="4" fillId="0" borderId="29" xfId="0" applyFont="1" applyBorder="1" applyAlignment="1">
      <alignment vertical="center"/>
    </xf>
    <xf numFmtId="165" fontId="4" fillId="0" borderId="13" xfId="1" applyNumberFormat="1" applyFont="1" applyFill="1" applyBorder="1" applyAlignment="1">
      <alignment vertical="center"/>
    </xf>
    <xf numFmtId="165" fontId="5" fillId="0" borderId="15" xfId="1" applyNumberFormat="1" applyFont="1" applyFill="1" applyBorder="1" applyAlignment="1">
      <alignment horizontal="right" vertical="center"/>
    </xf>
    <xf numFmtId="165" fontId="5" fillId="0" borderId="21" xfId="1" applyNumberFormat="1" applyFont="1" applyFill="1" applyBorder="1" applyAlignment="1">
      <alignment horizontal="right" vertical="center"/>
    </xf>
    <xf numFmtId="165" fontId="5" fillId="0" borderId="15" xfId="1" applyNumberFormat="1" applyFont="1" applyFill="1" applyBorder="1" applyAlignment="1">
      <alignment vertical="center"/>
    </xf>
    <xf numFmtId="165" fontId="5" fillId="0" borderId="21" xfId="1" applyNumberFormat="1" applyFont="1" applyFill="1" applyBorder="1" applyAlignment="1">
      <alignment vertical="center"/>
    </xf>
    <xf numFmtId="165" fontId="4" fillId="0" borderId="2" xfId="1" applyNumberFormat="1" applyFont="1" applyFill="1" applyBorder="1" applyAlignment="1">
      <alignment vertical="center"/>
    </xf>
    <xf numFmtId="0" fontId="4" fillId="0" borderId="4" xfId="0" applyFont="1" applyBorder="1" applyAlignment="1">
      <alignment vertical="center"/>
    </xf>
    <xf numFmtId="164" fontId="5" fillId="6" borderId="30" xfId="0" applyNumberFormat="1" applyFont="1" applyFill="1" applyBorder="1" applyAlignment="1">
      <alignment horizontal="right" vertical="center"/>
    </xf>
    <xf numFmtId="164" fontId="5" fillId="6" borderId="33" xfId="0" applyNumberFormat="1" applyFont="1" applyFill="1" applyBorder="1" applyAlignment="1">
      <alignment horizontal="right" vertical="center"/>
    </xf>
    <xf numFmtId="164" fontId="5" fillId="6" borderId="16" xfId="2" applyNumberFormat="1" applyFont="1" applyFill="1" applyBorder="1" applyAlignment="1">
      <alignment vertical="center"/>
    </xf>
    <xf numFmtId="164" fontId="5" fillId="6" borderId="22" xfId="2" applyNumberFormat="1" applyFont="1" applyFill="1" applyBorder="1" applyAlignment="1">
      <alignment vertical="center"/>
    </xf>
    <xf numFmtId="10" fontId="5" fillId="6" borderId="24" xfId="3" applyNumberFormat="1" applyFont="1" applyFill="1" applyBorder="1" applyAlignment="1">
      <alignment vertical="center"/>
    </xf>
    <xf numFmtId="164" fontId="5" fillId="6" borderId="16" xfId="0" applyNumberFormat="1" applyFont="1" applyFill="1" applyBorder="1" applyAlignment="1">
      <alignment vertical="center"/>
    </xf>
    <xf numFmtId="164" fontId="5" fillId="6" borderId="22" xfId="0" applyNumberFormat="1" applyFont="1" applyFill="1" applyBorder="1" applyAlignment="1">
      <alignment vertical="center"/>
    </xf>
    <xf numFmtId="164" fontId="5" fillId="6" borderId="30" xfId="0" applyNumberFormat="1" applyFont="1" applyFill="1" applyBorder="1" applyAlignment="1">
      <alignment vertical="center"/>
    </xf>
    <xf numFmtId="164" fontId="5" fillId="6" borderId="33" xfId="0" applyNumberFormat="1" applyFont="1" applyFill="1" applyBorder="1" applyAlignment="1">
      <alignment vertical="center"/>
    </xf>
    <xf numFmtId="0" fontId="5" fillId="0" borderId="34" xfId="0" applyFont="1" applyBorder="1" applyAlignment="1">
      <alignment vertical="center"/>
    </xf>
    <xf numFmtId="0" fontId="4" fillId="2" borderId="27" xfId="0" applyFont="1" applyFill="1" applyBorder="1" applyAlignment="1">
      <alignment vertical="center" wrapText="1"/>
    </xf>
    <xf numFmtId="164" fontId="4" fillId="2" borderId="28" xfId="3" applyNumberFormat="1" applyFont="1" applyFill="1" applyBorder="1" applyAlignment="1">
      <alignment vertical="center"/>
    </xf>
    <xf numFmtId="0" fontId="0" fillId="0" borderId="0" xfId="0" applyAlignment="1">
      <alignment vertical="top"/>
    </xf>
    <xf numFmtId="0" fontId="0" fillId="0" borderId="0" xfId="0" applyAlignment="1">
      <alignment wrapText="1"/>
    </xf>
    <xf numFmtId="0" fontId="0" fillId="0" borderId="0" xfId="0" applyAlignment="1">
      <alignment horizontal="left" vertical="top"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2" fillId="0" borderId="3" xfId="0" applyFont="1" applyBorder="1" applyAlignment="1">
      <alignment horizontal="center" vertical="center" wrapText="1"/>
    </xf>
    <xf numFmtId="0" fontId="4" fillId="0" borderId="25" xfId="0" applyFont="1" applyBorder="1" applyAlignment="1">
      <alignment horizontal="left" vertical="center" wrapText="1"/>
    </xf>
    <xf numFmtId="0" fontId="4" fillId="0" borderId="26" xfId="0" applyFont="1" applyBorder="1" applyAlignment="1">
      <alignment horizontal="left" vertical="center" wrapText="1"/>
    </xf>
    <xf numFmtId="0" fontId="4" fillId="5" borderId="25" xfId="0" applyFont="1" applyFill="1" applyBorder="1" applyAlignment="1">
      <alignment vertical="center" wrapText="1"/>
    </xf>
    <xf numFmtId="0" fontId="4" fillId="5" borderId="26" xfId="0" applyFont="1" applyFill="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0" fontId="5" fillId="0" borderId="17" xfId="0" applyFont="1" applyBorder="1" applyAlignment="1">
      <alignment vertical="center" wrapText="1"/>
    </xf>
    <xf numFmtId="0" fontId="5" fillId="0" borderId="19" xfId="0" applyFont="1" applyBorder="1" applyAlignment="1">
      <alignment vertical="center" wrapText="1"/>
    </xf>
    <xf numFmtId="164" fontId="5" fillId="3" borderId="18" xfId="2" applyNumberFormat="1" applyFont="1" applyFill="1" applyBorder="1" applyAlignment="1">
      <alignment vertical="center"/>
    </xf>
    <xf numFmtId="164" fontId="5" fillId="3" borderId="20" xfId="2" applyNumberFormat="1" applyFont="1" applyFill="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164" fontId="5" fillId="0" borderId="0" xfId="0" applyNumberFormat="1" applyFont="1" applyAlignment="1">
      <alignment horizontal="right" vertical="center"/>
    </xf>
    <xf numFmtId="164" fontId="5" fillId="0" borderId="0" xfId="2" applyNumberFormat="1" applyFont="1" applyFill="1" applyBorder="1" applyAlignment="1">
      <alignment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164" fontId="5" fillId="3" borderId="18" xfId="0" applyNumberFormat="1" applyFont="1" applyFill="1" applyBorder="1" applyAlignment="1">
      <alignment horizontal="right" vertical="center"/>
    </xf>
    <xf numFmtId="164" fontId="5" fillId="3" borderId="20" xfId="0" applyNumberFormat="1" applyFont="1" applyFill="1" applyBorder="1" applyAlignment="1">
      <alignment horizontal="right" vertical="center"/>
    </xf>
    <xf numFmtId="0" fontId="4" fillId="5" borderId="25" xfId="0" applyFont="1" applyFill="1" applyBorder="1" applyAlignment="1">
      <alignment horizontal="left" vertical="center" wrapText="1"/>
    </xf>
    <xf numFmtId="0" fontId="4" fillId="5" borderId="26"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3" xfId="0" applyFont="1" applyBorder="1" applyAlignment="1">
      <alignment horizontal="left" vertical="center" wrapText="1"/>
    </xf>
    <xf numFmtId="0" fontId="5" fillId="4" borderId="5" xfId="0" applyFont="1" applyFill="1" applyBorder="1" applyAlignment="1">
      <alignment horizontal="center" vertical="center"/>
    </xf>
    <xf numFmtId="0" fontId="5" fillId="4" borderId="0" xfId="0" applyFont="1" applyFill="1" applyAlignment="1">
      <alignment horizontal="center" vertical="center"/>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164" fontId="5" fillId="6" borderId="31" xfId="0" applyNumberFormat="1" applyFont="1" applyFill="1" applyBorder="1" applyAlignment="1">
      <alignment horizontal="right" vertical="center"/>
    </xf>
    <xf numFmtId="164" fontId="5" fillId="6" borderId="32" xfId="0" applyNumberFormat="1" applyFont="1" applyFill="1" applyBorder="1" applyAlignment="1">
      <alignment horizontal="right" vertical="center"/>
    </xf>
    <xf numFmtId="165" fontId="5" fillId="0" borderId="17" xfId="1" applyNumberFormat="1" applyFont="1" applyFill="1" applyBorder="1" applyAlignment="1">
      <alignment horizontal="right" vertical="center"/>
    </xf>
    <xf numFmtId="165" fontId="5" fillId="0" borderId="19" xfId="1" applyNumberFormat="1" applyFont="1" applyFill="1" applyBorder="1" applyAlignment="1">
      <alignment horizontal="right" vertical="center"/>
    </xf>
    <xf numFmtId="164" fontId="5" fillId="0" borderId="16" xfId="0" applyNumberFormat="1" applyFont="1" applyBorder="1" applyAlignment="1">
      <alignment horizontal="righ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6" fillId="0" borderId="35" xfId="0" applyFont="1" applyBorder="1" applyAlignment="1">
      <alignment horizontal="center" vertical="center"/>
    </xf>
    <xf numFmtId="0" fontId="6" fillId="0" borderId="36" xfId="0" applyFont="1" applyBorder="1" applyAlignment="1">
      <alignment horizontal="center" vertical="center"/>
    </xf>
    <xf numFmtId="164" fontId="5" fillId="0" borderId="18" xfId="0" applyNumberFormat="1" applyFont="1" applyBorder="1" applyAlignment="1">
      <alignment horizontal="right" vertical="center"/>
    </xf>
    <xf numFmtId="164" fontId="5" fillId="0" borderId="20" xfId="0" applyNumberFormat="1" applyFont="1" applyBorder="1" applyAlignment="1">
      <alignment horizontal="right" vertical="center"/>
    </xf>
    <xf numFmtId="164" fontId="5" fillId="6" borderId="18" xfId="2" applyNumberFormat="1" applyFont="1" applyFill="1" applyBorder="1" applyAlignment="1">
      <alignment horizontal="right" vertical="center"/>
    </xf>
    <xf numFmtId="164" fontId="5" fillId="6" borderId="20" xfId="2" applyNumberFormat="1" applyFont="1" applyFill="1" applyBorder="1" applyAlignment="1">
      <alignment horizontal="right" vertical="center"/>
    </xf>
    <xf numFmtId="0" fontId="3" fillId="0" borderId="2" xfId="0" applyFont="1" applyBorder="1" applyAlignment="1">
      <alignment horizontal="left" vertical="center" wrapText="1"/>
    </xf>
    <xf numFmtId="165" fontId="5" fillId="0" borderId="15" xfId="1" applyNumberFormat="1" applyFont="1" applyFill="1" applyBorder="1" applyAlignment="1">
      <alignment horizontal="right" vertic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9"/>
  <sheetViews>
    <sheetView tabSelected="1" workbookViewId="0">
      <selection activeCell="F9" sqref="F9"/>
    </sheetView>
  </sheetViews>
  <sheetFormatPr defaultRowHeight="15" x14ac:dyDescent="0.25"/>
  <cols>
    <col min="1" max="1" width="9.140625" style="63"/>
    <col min="2" max="2" width="42.42578125" bestFit="1" customWidth="1"/>
  </cols>
  <sheetData>
    <row r="5" spans="1:2" ht="180" x14ac:dyDescent="0.25">
      <c r="A5" s="63">
        <v>1</v>
      </c>
      <c r="B5" s="65" t="s">
        <v>211</v>
      </c>
    </row>
    <row r="7" spans="1:2" ht="45" x14ac:dyDescent="0.25">
      <c r="A7" s="63">
        <v>2</v>
      </c>
      <c r="B7" s="64" t="s">
        <v>212</v>
      </c>
    </row>
    <row r="9" spans="1:2" ht="105" x14ac:dyDescent="0.25">
      <c r="A9" s="63">
        <v>3</v>
      </c>
      <c r="B9" s="64" t="s">
        <v>213</v>
      </c>
    </row>
  </sheetData>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42"/>
  <sheetViews>
    <sheetView showGridLines="0" showWhiteSpace="0" zoomScaleNormal="100" workbookViewId="0">
      <selection activeCell="D13" sqref="D13"/>
    </sheetView>
  </sheetViews>
  <sheetFormatPr defaultColWidth="9.140625" defaultRowHeight="12.75" x14ac:dyDescent="0.25"/>
  <cols>
    <col min="1" max="1" width="59.7109375" style="4" bestFit="1" customWidth="1"/>
    <col min="2" max="4" width="12.140625" style="2" customWidth="1"/>
    <col min="5" max="5" width="3.5703125" style="2" customWidth="1"/>
    <col min="6" max="6" width="45.140625" style="2" customWidth="1"/>
    <col min="7" max="7" width="15.85546875" style="2" bestFit="1" customWidth="1"/>
    <col min="8" max="9" width="12.140625" style="2" hidden="1" customWidth="1"/>
    <col min="10" max="16384" width="9.140625" style="2"/>
  </cols>
  <sheetData>
    <row r="1" spans="1:9" ht="24" customHeight="1" thickBot="1" x14ac:dyDescent="0.3">
      <c r="A1" s="94" t="s">
        <v>216</v>
      </c>
      <c r="B1" s="95"/>
      <c r="C1" s="95"/>
      <c r="D1" s="95"/>
      <c r="E1" s="95"/>
      <c r="F1" s="95"/>
      <c r="G1" s="96"/>
      <c r="H1"/>
      <c r="I1" s="1"/>
    </row>
    <row r="2" spans="1:9" ht="13.5" customHeight="1" x14ac:dyDescent="0.25">
      <c r="A2" s="117" t="s">
        <v>207</v>
      </c>
      <c r="B2" s="118"/>
      <c r="F2" s="113" t="s">
        <v>189</v>
      </c>
      <c r="G2" s="114"/>
      <c r="H2" s="114"/>
    </row>
    <row r="3" spans="1:9" ht="15.75" thickBot="1" x14ac:dyDescent="0.3">
      <c r="A3" s="109"/>
      <c r="B3" s="111"/>
      <c r="H3"/>
    </row>
    <row r="4" spans="1:9" ht="15.75" thickBot="1" x14ac:dyDescent="0.3">
      <c r="H4"/>
    </row>
    <row r="5" spans="1:9" ht="21" x14ac:dyDescent="0.25">
      <c r="A5" s="103" t="s">
        <v>0</v>
      </c>
      <c r="B5" s="105"/>
      <c r="C5" s="5"/>
      <c r="D5" s="5"/>
      <c r="E5" s="6"/>
      <c r="F5" s="103" t="s">
        <v>23</v>
      </c>
      <c r="G5" s="105"/>
      <c r="H5"/>
      <c r="I5" s="5"/>
    </row>
    <row r="6" spans="1:9" ht="12.75" customHeight="1" x14ac:dyDescent="0.25">
      <c r="A6" s="106" t="s">
        <v>13</v>
      </c>
      <c r="B6" s="108"/>
      <c r="C6" s="7"/>
      <c r="D6" s="7"/>
      <c r="F6" s="106" t="s">
        <v>14</v>
      </c>
      <c r="G6" s="108"/>
      <c r="H6"/>
      <c r="I6" s="7"/>
    </row>
    <row r="7" spans="1:9" ht="15.75" thickBot="1" x14ac:dyDescent="0.3">
      <c r="A7" s="109"/>
      <c r="B7" s="111"/>
      <c r="C7" s="7"/>
      <c r="D7" s="7"/>
      <c r="F7" s="109"/>
      <c r="G7" s="111"/>
      <c r="H7"/>
      <c r="I7" s="7"/>
    </row>
    <row r="8" spans="1:9" ht="15.75" thickBot="1" x14ac:dyDescent="0.3">
      <c r="F8" s="4"/>
      <c r="H8"/>
    </row>
    <row r="9" spans="1:9" ht="15" x14ac:dyDescent="0.25">
      <c r="A9" s="8" t="s">
        <v>180</v>
      </c>
      <c r="B9" s="9" t="s">
        <v>181</v>
      </c>
      <c r="C9" s="6"/>
      <c r="D9" s="6"/>
      <c r="F9" s="8" t="s">
        <v>182</v>
      </c>
      <c r="G9" s="9" t="s">
        <v>181</v>
      </c>
      <c r="H9"/>
      <c r="I9" s="6"/>
    </row>
    <row r="10" spans="1:9" ht="15" x14ac:dyDescent="0.25">
      <c r="A10" s="10" t="s">
        <v>1</v>
      </c>
      <c r="B10" s="11"/>
      <c r="C10" s="92"/>
      <c r="D10" s="92"/>
      <c r="F10" s="10" t="s">
        <v>34</v>
      </c>
      <c r="G10" s="13"/>
      <c r="H10"/>
      <c r="I10" s="14"/>
    </row>
    <row r="11" spans="1:9" ht="15" x14ac:dyDescent="0.25">
      <c r="A11" s="10" t="s">
        <v>2</v>
      </c>
      <c r="B11" s="11"/>
      <c r="C11" s="92"/>
      <c r="D11" s="92"/>
      <c r="F11" s="10" t="s">
        <v>15</v>
      </c>
      <c r="G11" s="13"/>
      <c r="H11"/>
      <c r="I11" s="14"/>
    </row>
    <row r="12" spans="1:9" ht="15" x14ac:dyDescent="0.25">
      <c r="A12" s="10" t="s">
        <v>3</v>
      </c>
      <c r="B12" s="11"/>
      <c r="C12" s="92"/>
      <c r="D12" s="92"/>
      <c r="F12" s="10" t="s">
        <v>16</v>
      </c>
      <c r="G12" s="13"/>
      <c r="H12"/>
      <c r="I12" s="14"/>
    </row>
    <row r="13" spans="1:9" ht="15" x14ac:dyDescent="0.25">
      <c r="A13" s="10" t="s">
        <v>4</v>
      </c>
      <c r="B13" s="11"/>
      <c r="C13" s="92"/>
      <c r="D13" s="92"/>
      <c r="F13" s="10" t="s">
        <v>17</v>
      </c>
      <c r="G13" s="13"/>
      <c r="H13"/>
      <c r="I13" s="14"/>
    </row>
    <row r="14" spans="1:9" ht="15" x14ac:dyDescent="0.25">
      <c r="A14" s="10" t="s">
        <v>5</v>
      </c>
      <c r="B14" s="11"/>
      <c r="C14" s="92"/>
      <c r="D14" s="92"/>
      <c r="F14" s="10" t="s">
        <v>18</v>
      </c>
      <c r="G14" s="13"/>
      <c r="H14"/>
      <c r="I14" s="14"/>
    </row>
    <row r="15" spans="1:9" ht="15" x14ac:dyDescent="0.25">
      <c r="A15" s="97" t="s">
        <v>12</v>
      </c>
      <c r="B15" s="99"/>
      <c r="C15" s="92"/>
      <c r="D15" s="92"/>
      <c r="F15" s="10" t="s">
        <v>19</v>
      </c>
      <c r="G15" s="13"/>
      <c r="H15"/>
      <c r="I15" s="14"/>
    </row>
    <row r="16" spans="1:9" ht="15.75" thickBot="1" x14ac:dyDescent="0.3">
      <c r="A16" s="98"/>
      <c r="B16" s="100"/>
      <c r="C16" s="92"/>
      <c r="D16" s="92"/>
      <c r="F16" s="15" t="s">
        <v>20</v>
      </c>
      <c r="G16" s="16"/>
      <c r="H16"/>
      <c r="I16" s="14"/>
    </row>
    <row r="17" spans="1:9" ht="15.75" thickBot="1" x14ac:dyDescent="0.3">
      <c r="A17" s="10" t="s">
        <v>6</v>
      </c>
      <c r="B17" s="11"/>
      <c r="C17" s="92"/>
      <c r="D17" s="92"/>
      <c r="H17"/>
    </row>
    <row r="18" spans="1:9" ht="15" x14ac:dyDescent="0.25">
      <c r="A18" s="10" t="s">
        <v>7</v>
      </c>
      <c r="B18" s="11"/>
      <c r="C18" s="92"/>
      <c r="D18" s="92"/>
      <c r="F18" s="8" t="s">
        <v>186</v>
      </c>
      <c r="G18" s="9" t="s">
        <v>181</v>
      </c>
      <c r="H18"/>
      <c r="I18" s="6"/>
    </row>
    <row r="19" spans="1:9" ht="15" x14ac:dyDescent="0.25">
      <c r="A19" s="10" t="s">
        <v>8</v>
      </c>
      <c r="B19" s="11"/>
      <c r="C19" s="92"/>
      <c r="D19" s="92"/>
      <c r="F19" s="10" t="s">
        <v>21</v>
      </c>
      <c r="G19" s="13"/>
      <c r="H19"/>
      <c r="I19" s="14"/>
    </row>
    <row r="20" spans="1:9" ht="15.75" thickBot="1" x14ac:dyDescent="0.3">
      <c r="A20" s="10" t="s">
        <v>9</v>
      </c>
      <c r="B20" s="11"/>
      <c r="C20" s="92"/>
      <c r="D20" s="92"/>
      <c r="F20" s="15" t="s">
        <v>22</v>
      </c>
      <c r="G20" s="16"/>
      <c r="H20"/>
      <c r="I20" s="14"/>
    </row>
    <row r="21" spans="1:9" ht="12.75" customHeight="1" x14ac:dyDescent="0.25">
      <c r="A21" s="97" t="s">
        <v>24</v>
      </c>
      <c r="B21" s="99"/>
      <c r="C21" s="92"/>
      <c r="D21" s="92"/>
      <c r="F21" s="112" t="s">
        <v>25</v>
      </c>
      <c r="G21" s="112"/>
      <c r="H21"/>
      <c r="I21" s="7"/>
    </row>
    <row r="22" spans="1:9" ht="15" x14ac:dyDescent="0.25">
      <c r="A22" s="98"/>
      <c r="B22" s="100"/>
      <c r="C22" s="92"/>
      <c r="D22" s="92"/>
      <c r="F22" s="107"/>
      <c r="G22" s="107"/>
      <c r="H22"/>
      <c r="I22" s="7"/>
    </row>
    <row r="23" spans="1:9" ht="15" x14ac:dyDescent="0.25">
      <c r="A23" s="97" t="s">
        <v>188</v>
      </c>
      <c r="B23" s="99"/>
      <c r="C23" s="92"/>
      <c r="D23" s="92"/>
      <c r="F23" s="107"/>
      <c r="G23" s="107"/>
      <c r="H23"/>
      <c r="I23" s="7"/>
    </row>
    <row r="24" spans="1:9" ht="15" x14ac:dyDescent="0.25">
      <c r="A24" s="98"/>
      <c r="B24" s="100"/>
      <c r="C24" s="92"/>
      <c r="D24" s="92"/>
      <c r="F24" s="107"/>
      <c r="G24" s="107"/>
      <c r="H24"/>
      <c r="I24" s="7"/>
    </row>
    <row r="25" spans="1:9" ht="15" x14ac:dyDescent="0.25">
      <c r="A25" s="10" t="s">
        <v>10</v>
      </c>
      <c r="B25" s="11"/>
      <c r="C25" s="92"/>
      <c r="D25" s="92"/>
      <c r="F25" s="107"/>
      <c r="G25" s="107"/>
      <c r="H25"/>
      <c r="I25" s="7"/>
    </row>
    <row r="26" spans="1:9" ht="15.75" thickBot="1" x14ac:dyDescent="0.3">
      <c r="A26" s="15" t="s">
        <v>11</v>
      </c>
      <c r="B26" s="17"/>
      <c r="C26" s="92"/>
      <c r="D26" s="92"/>
      <c r="F26" s="107"/>
      <c r="G26" s="107"/>
      <c r="H26"/>
      <c r="I26" s="7"/>
    </row>
    <row r="27" spans="1:9" ht="15.75" thickBot="1" x14ac:dyDescent="0.3">
      <c r="H27"/>
    </row>
    <row r="28" spans="1:9" ht="21" x14ac:dyDescent="0.25">
      <c r="A28" s="103" t="s">
        <v>160</v>
      </c>
      <c r="B28" s="105"/>
      <c r="C28" s="5"/>
      <c r="D28" s="5"/>
      <c r="F28" s="103" t="s">
        <v>171</v>
      </c>
      <c r="G28" s="105"/>
      <c r="H28"/>
      <c r="I28" s="5"/>
    </row>
    <row r="29" spans="1:9" ht="15" customHeight="1" x14ac:dyDescent="0.25">
      <c r="A29" s="106" t="s">
        <v>179</v>
      </c>
      <c r="B29" s="108"/>
      <c r="C29" s="7"/>
      <c r="D29" s="7"/>
      <c r="F29" s="106" t="s">
        <v>172</v>
      </c>
      <c r="G29" s="108"/>
      <c r="H29"/>
      <c r="I29" s="7"/>
    </row>
    <row r="30" spans="1:9" ht="15.75" thickBot="1" x14ac:dyDescent="0.3">
      <c r="A30" s="109"/>
      <c r="B30" s="111"/>
      <c r="C30" s="7"/>
      <c r="D30" s="7"/>
      <c r="F30" s="109"/>
      <c r="G30" s="111"/>
      <c r="H30"/>
      <c r="I30" s="7"/>
    </row>
    <row r="31" spans="1:9" ht="15.75" thickBot="1" x14ac:dyDescent="0.3">
      <c r="A31" s="2"/>
      <c r="H31"/>
    </row>
    <row r="32" spans="1:9" ht="15.75" thickBot="1" x14ac:dyDescent="0.3">
      <c r="A32" s="8" t="s">
        <v>184</v>
      </c>
      <c r="B32" s="9" t="s">
        <v>185</v>
      </c>
      <c r="C32" s="6"/>
      <c r="D32" s="6"/>
      <c r="F32" s="19" t="s">
        <v>173</v>
      </c>
      <c r="G32" s="20"/>
      <c r="H32"/>
      <c r="I32" s="21"/>
    </row>
    <row r="33" spans="1:9" ht="15" x14ac:dyDescent="0.25">
      <c r="A33" s="10" t="s">
        <v>162</v>
      </c>
      <c r="B33" s="23"/>
      <c r="C33" s="93"/>
      <c r="D33" s="93"/>
      <c r="H33"/>
    </row>
    <row r="34" spans="1:9" ht="15" x14ac:dyDescent="0.25">
      <c r="A34" s="10" t="s">
        <v>163</v>
      </c>
      <c r="B34" s="23"/>
      <c r="C34" s="93"/>
      <c r="D34" s="93"/>
      <c r="H34"/>
    </row>
    <row r="35" spans="1:9" ht="15" x14ac:dyDescent="0.25">
      <c r="A35" s="10" t="s">
        <v>164</v>
      </c>
      <c r="B35" s="23"/>
      <c r="C35" s="93"/>
      <c r="D35" s="93"/>
      <c r="H35"/>
    </row>
    <row r="36" spans="1:9" ht="15" x14ac:dyDescent="0.25">
      <c r="A36" s="10" t="s">
        <v>165</v>
      </c>
      <c r="B36" s="23"/>
      <c r="C36" s="93"/>
      <c r="D36" s="93"/>
      <c r="H36"/>
    </row>
    <row r="37" spans="1:9" ht="15" x14ac:dyDescent="0.25">
      <c r="A37" s="10" t="s">
        <v>210</v>
      </c>
      <c r="B37" s="23"/>
      <c r="C37" s="93"/>
      <c r="D37" s="93"/>
      <c r="H37"/>
    </row>
    <row r="38" spans="1:9" ht="15" x14ac:dyDescent="0.25">
      <c r="A38" s="10" t="s">
        <v>166</v>
      </c>
      <c r="B38" s="23"/>
      <c r="C38" s="93"/>
      <c r="D38" s="93"/>
      <c r="H38"/>
    </row>
    <row r="39" spans="1:9" ht="15" x14ac:dyDescent="0.25">
      <c r="A39" s="10" t="s">
        <v>167</v>
      </c>
      <c r="B39" s="23"/>
      <c r="C39" s="93"/>
      <c r="D39" s="93"/>
      <c r="H39"/>
    </row>
    <row r="40" spans="1:9" ht="15" x14ac:dyDescent="0.25">
      <c r="A40" s="10" t="s">
        <v>168</v>
      </c>
      <c r="B40" s="23"/>
      <c r="C40" s="93"/>
      <c r="D40" s="93"/>
      <c r="H40"/>
    </row>
    <row r="41" spans="1:9" ht="15" x14ac:dyDescent="0.25">
      <c r="A41" s="10" t="s">
        <v>161</v>
      </c>
      <c r="B41" s="23"/>
      <c r="C41" s="93"/>
      <c r="D41" s="93"/>
      <c r="H41"/>
    </row>
    <row r="42" spans="1:9" ht="15.75" thickBot="1" x14ac:dyDescent="0.3">
      <c r="A42" s="15" t="s">
        <v>209</v>
      </c>
      <c r="B42" s="25"/>
      <c r="C42" s="93"/>
      <c r="D42" s="93"/>
      <c r="H42"/>
    </row>
    <row r="43" spans="1:9" ht="15.75" thickBot="1" x14ac:dyDescent="0.3">
      <c r="A43" s="15" t="s">
        <v>170</v>
      </c>
      <c r="B43" s="25"/>
      <c r="E43" s="4"/>
      <c r="H43"/>
    </row>
    <row r="44" spans="1:9" ht="15.75" thickBot="1" x14ac:dyDescent="0.3">
      <c r="A44" s="2"/>
      <c r="E44" s="4"/>
      <c r="F44" s="4"/>
      <c r="H44"/>
    </row>
    <row r="45" spans="1:9" ht="21" x14ac:dyDescent="0.25">
      <c r="A45" s="103" t="s">
        <v>78</v>
      </c>
      <c r="B45" s="104"/>
      <c r="C45" s="104"/>
      <c r="D45" s="104"/>
      <c r="E45" s="104"/>
      <c r="F45" s="104"/>
      <c r="G45" s="105"/>
      <c r="H45"/>
      <c r="I45" s="5"/>
    </row>
    <row r="46" spans="1:9" ht="12.75" customHeight="1" x14ac:dyDescent="0.25">
      <c r="A46" s="106" t="s">
        <v>202</v>
      </c>
      <c r="B46" s="107"/>
      <c r="C46" s="107"/>
      <c r="D46" s="107"/>
      <c r="E46" s="107"/>
      <c r="F46" s="107"/>
      <c r="G46" s="108"/>
      <c r="H46"/>
      <c r="I46" s="7"/>
    </row>
    <row r="47" spans="1:9" ht="15.75" thickBot="1" x14ac:dyDescent="0.3">
      <c r="A47" s="109"/>
      <c r="B47" s="110"/>
      <c r="C47" s="110"/>
      <c r="D47" s="110"/>
      <c r="E47" s="110"/>
      <c r="F47" s="110"/>
      <c r="G47" s="111"/>
      <c r="H47"/>
      <c r="I47" s="7"/>
    </row>
    <row r="48" spans="1:9" ht="15.75" thickBot="1" x14ac:dyDescent="0.3">
      <c r="H48"/>
    </row>
    <row r="49" spans="1:9" ht="15" x14ac:dyDescent="0.25">
      <c r="A49" s="8" t="s">
        <v>183</v>
      </c>
      <c r="B49" s="9" t="s">
        <v>181</v>
      </c>
      <c r="C49" s="6"/>
      <c r="D49" s="6"/>
      <c r="F49" s="8" t="s">
        <v>183</v>
      </c>
      <c r="G49" s="9" t="s">
        <v>181</v>
      </c>
      <c r="H49"/>
      <c r="I49" s="6"/>
    </row>
    <row r="50" spans="1:9" ht="15" x14ac:dyDescent="0.25">
      <c r="A50" s="101" t="s">
        <v>26</v>
      </c>
      <c r="B50" s="102"/>
      <c r="C50" s="1"/>
      <c r="D50" s="1"/>
      <c r="F50" s="101" t="s">
        <v>35</v>
      </c>
      <c r="G50" s="102"/>
      <c r="H50"/>
      <c r="I50" s="26"/>
    </row>
    <row r="51" spans="1:9" ht="15" x14ac:dyDescent="0.25">
      <c r="A51" s="10" t="s">
        <v>40</v>
      </c>
      <c r="B51" s="23"/>
      <c r="C51" s="93"/>
      <c r="D51" s="93"/>
      <c r="F51" s="10" t="s">
        <v>58</v>
      </c>
      <c r="G51" s="23"/>
      <c r="H51"/>
      <c r="I51" s="24"/>
    </row>
    <row r="52" spans="1:9" ht="15" x14ac:dyDescent="0.25">
      <c r="A52" s="10" t="s">
        <v>41</v>
      </c>
      <c r="B52" s="23"/>
      <c r="C52" s="93"/>
      <c r="D52" s="93"/>
      <c r="E52" s="18"/>
      <c r="F52" s="10" t="s">
        <v>59</v>
      </c>
      <c r="G52" s="23"/>
      <c r="H52"/>
      <c r="I52" s="24"/>
    </row>
    <row r="53" spans="1:9" ht="15" x14ac:dyDescent="0.25">
      <c r="A53" s="10" t="s">
        <v>42</v>
      </c>
      <c r="B53" s="23"/>
      <c r="C53" s="93"/>
      <c r="D53" s="93"/>
      <c r="E53" s="4"/>
      <c r="F53" s="10" t="s">
        <v>197</v>
      </c>
      <c r="G53" s="23"/>
      <c r="H53"/>
      <c r="I53" s="24"/>
    </row>
    <row r="54" spans="1:9" ht="15" x14ac:dyDescent="0.25">
      <c r="A54" s="10" t="s">
        <v>43</v>
      </c>
      <c r="B54" s="23"/>
      <c r="C54" s="93"/>
      <c r="D54" s="93"/>
      <c r="E54" s="4"/>
      <c r="F54" s="10" t="s">
        <v>60</v>
      </c>
      <c r="G54" s="23"/>
      <c r="H54"/>
      <c r="I54" s="24"/>
    </row>
    <row r="55" spans="1:9" ht="15" x14ac:dyDescent="0.25">
      <c r="A55" s="101" t="s">
        <v>27</v>
      </c>
      <c r="B55" s="102"/>
      <c r="C55" s="1"/>
      <c r="D55" s="1"/>
      <c r="F55" s="10" t="s">
        <v>61</v>
      </c>
      <c r="G55" s="23"/>
      <c r="H55"/>
      <c r="I55" s="24"/>
    </row>
    <row r="56" spans="1:9" ht="15" x14ac:dyDescent="0.25">
      <c r="A56" s="10" t="s">
        <v>44</v>
      </c>
      <c r="B56" s="23"/>
      <c r="C56" s="93"/>
      <c r="D56" s="93"/>
      <c r="F56" s="10" t="s">
        <v>62</v>
      </c>
      <c r="G56" s="23"/>
      <c r="H56"/>
      <c r="I56" s="24"/>
    </row>
    <row r="57" spans="1:9" ht="15" x14ac:dyDescent="0.25">
      <c r="A57" s="10" t="s">
        <v>45</v>
      </c>
      <c r="B57" s="23"/>
      <c r="C57" s="93"/>
      <c r="D57" s="93"/>
      <c r="F57" s="10" t="s">
        <v>63</v>
      </c>
      <c r="G57" s="23"/>
      <c r="H57"/>
      <c r="I57" s="24"/>
    </row>
    <row r="58" spans="1:9" ht="15" x14ac:dyDescent="0.25">
      <c r="A58" s="101" t="s">
        <v>28</v>
      </c>
      <c r="B58" s="102"/>
      <c r="C58" s="1"/>
      <c r="D58" s="1"/>
      <c r="F58" s="10" t="s">
        <v>64</v>
      </c>
      <c r="G58" s="23"/>
      <c r="H58"/>
      <c r="I58" s="24"/>
    </row>
    <row r="59" spans="1:9" ht="15" x14ac:dyDescent="0.25">
      <c r="A59" s="10" t="s">
        <v>46</v>
      </c>
      <c r="B59" s="23"/>
      <c r="C59" s="93"/>
      <c r="D59" s="93"/>
      <c r="F59" s="41" t="s">
        <v>36</v>
      </c>
      <c r="G59" s="42"/>
      <c r="H59"/>
      <c r="I59" s="26"/>
    </row>
    <row r="60" spans="1:9" ht="15" x14ac:dyDescent="0.25">
      <c r="A60" s="10" t="s">
        <v>47</v>
      </c>
      <c r="B60" s="23"/>
      <c r="C60" s="93"/>
      <c r="D60" s="93"/>
      <c r="F60" s="115" t="s">
        <v>65</v>
      </c>
      <c r="G60" s="116"/>
      <c r="H60" s="64"/>
      <c r="I60" s="24"/>
    </row>
    <row r="61" spans="1:9" ht="15" x14ac:dyDescent="0.25">
      <c r="A61" s="10" t="s">
        <v>48</v>
      </c>
      <c r="B61" s="23"/>
      <c r="C61" s="93"/>
      <c r="D61" s="93"/>
      <c r="F61" s="10" t="s">
        <v>66</v>
      </c>
      <c r="G61" s="23"/>
      <c r="H61"/>
      <c r="I61" s="24"/>
    </row>
    <row r="62" spans="1:9" ht="15" x14ac:dyDescent="0.25">
      <c r="A62" s="10" t="s">
        <v>49</v>
      </c>
      <c r="B62" s="23"/>
      <c r="C62" s="93"/>
      <c r="D62" s="93"/>
      <c r="F62" s="10" t="s">
        <v>67</v>
      </c>
      <c r="G62" s="23"/>
      <c r="H62"/>
      <c r="I62" s="24"/>
    </row>
    <row r="63" spans="1:9" ht="15" x14ac:dyDescent="0.25">
      <c r="A63" s="10" t="s">
        <v>50</v>
      </c>
      <c r="B63" s="23"/>
      <c r="C63" s="93"/>
      <c r="D63" s="93"/>
      <c r="F63" s="10" t="s">
        <v>68</v>
      </c>
      <c r="G63" s="23"/>
      <c r="H63"/>
      <c r="I63" s="24"/>
    </row>
    <row r="64" spans="1:9" ht="15" x14ac:dyDescent="0.25">
      <c r="A64" s="10" t="s">
        <v>51</v>
      </c>
      <c r="B64" s="23"/>
      <c r="C64" s="93"/>
      <c r="D64" s="93"/>
      <c r="F64" s="10" t="s">
        <v>174</v>
      </c>
      <c r="G64" s="23"/>
      <c r="H64"/>
      <c r="I64" s="24"/>
    </row>
    <row r="65" spans="1:9" ht="15" x14ac:dyDescent="0.25">
      <c r="A65" s="76" t="s">
        <v>30</v>
      </c>
      <c r="B65" s="77"/>
      <c r="C65" s="1"/>
      <c r="D65" s="1"/>
      <c r="F65" s="10" t="s">
        <v>175</v>
      </c>
      <c r="G65" s="23"/>
      <c r="H65"/>
      <c r="I65" s="24"/>
    </row>
    <row r="66" spans="1:9" ht="15" x14ac:dyDescent="0.25">
      <c r="A66" s="78" t="s">
        <v>29</v>
      </c>
      <c r="B66" s="79"/>
      <c r="C66" s="1"/>
      <c r="D66" s="1"/>
      <c r="F66" s="10" t="s">
        <v>176</v>
      </c>
      <c r="G66" s="23"/>
      <c r="H66"/>
      <c r="I66" s="24"/>
    </row>
    <row r="67" spans="1:9" ht="15" x14ac:dyDescent="0.25">
      <c r="A67" s="10" t="s">
        <v>52</v>
      </c>
      <c r="B67" s="23"/>
      <c r="C67" s="93"/>
      <c r="D67" s="93"/>
      <c r="F67" s="41" t="s">
        <v>37</v>
      </c>
      <c r="G67" s="42"/>
      <c r="H67"/>
      <c r="I67" s="26"/>
    </row>
    <row r="68" spans="1:9" ht="15" x14ac:dyDescent="0.25">
      <c r="A68" s="10" t="s">
        <v>53</v>
      </c>
      <c r="B68" s="23"/>
      <c r="C68" s="93"/>
      <c r="D68" s="93"/>
      <c r="F68" s="10" t="s">
        <v>69</v>
      </c>
      <c r="G68" s="23"/>
      <c r="H68"/>
      <c r="I68" s="24"/>
    </row>
    <row r="69" spans="1:9" ht="15" x14ac:dyDescent="0.25">
      <c r="A69" s="10" t="s">
        <v>54</v>
      </c>
      <c r="B69" s="23"/>
      <c r="C69" s="93"/>
      <c r="D69" s="93"/>
      <c r="F69" s="10" t="s">
        <v>70</v>
      </c>
      <c r="G69" s="23"/>
      <c r="H69"/>
      <c r="I69" s="24"/>
    </row>
    <row r="70" spans="1:9" ht="15" x14ac:dyDescent="0.25">
      <c r="A70" s="78" t="s">
        <v>31</v>
      </c>
      <c r="B70" s="79"/>
      <c r="C70" s="1"/>
      <c r="D70" s="1"/>
      <c r="F70" s="10" t="s">
        <v>71</v>
      </c>
      <c r="G70" s="23"/>
      <c r="H70"/>
      <c r="I70" s="24"/>
    </row>
    <row r="71" spans="1:9" ht="15" x14ac:dyDescent="0.25">
      <c r="A71" s="10" t="s">
        <v>53</v>
      </c>
      <c r="B71" s="23"/>
      <c r="C71" s="93"/>
      <c r="D71" s="93"/>
      <c r="F71" s="10" t="s">
        <v>72</v>
      </c>
      <c r="G71" s="23"/>
      <c r="H71"/>
      <c r="I71" s="24"/>
    </row>
    <row r="72" spans="1:9" ht="15" x14ac:dyDescent="0.25">
      <c r="A72" s="10" t="s">
        <v>55</v>
      </c>
      <c r="B72" s="23"/>
      <c r="C72" s="93"/>
      <c r="D72" s="93"/>
      <c r="F72" s="41" t="s">
        <v>38</v>
      </c>
      <c r="G72" s="42"/>
      <c r="H72"/>
      <c r="I72" s="26"/>
    </row>
    <row r="73" spans="1:9" ht="15" x14ac:dyDescent="0.25">
      <c r="A73" s="10" t="s">
        <v>56</v>
      </c>
      <c r="B73" s="23"/>
      <c r="C73" s="93"/>
      <c r="D73" s="93"/>
      <c r="F73" s="10" t="s">
        <v>73</v>
      </c>
      <c r="G73" s="23"/>
      <c r="H73"/>
      <c r="I73" s="24"/>
    </row>
    <row r="74" spans="1:9" ht="15" x14ac:dyDescent="0.25">
      <c r="A74" s="78" t="s">
        <v>32</v>
      </c>
      <c r="B74" s="79"/>
      <c r="C74" s="1"/>
      <c r="D74" s="1"/>
      <c r="F74" s="10" t="s">
        <v>74</v>
      </c>
      <c r="G74" s="23"/>
      <c r="H74"/>
      <c r="I74" s="24"/>
    </row>
    <row r="75" spans="1:9" ht="15" x14ac:dyDescent="0.25">
      <c r="A75" s="10" t="s">
        <v>53</v>
      </c>
      <c r="B75" s="23"/>
      <c r="C75" s="93"/>
      <c r="D75" s="93"/>
      <c r="F75" s="10" t="s">
        <v>75</v>
      </c>
      <c r="G75" s="23"/>
      <c r="H75"/>
      <c r="I75" s="24"/>
    </row>
    <row r="76" spans="1:9" ht="15" x14ac:dyDescent="0.25">
      <c r="A76" s="10" t="s">
        <v>55</v>
      </c>
      <c r="B76" s="23"/>
      <c r="C76" s="93"/>
      <c r="D76" s="93"/>
      <c r="F76" s="41" t="s">
        <v>39</v>
      </c>
      <c r="G76" s="42"/>
      <c r="H76"/>
      <c r="I76" s="26"/>
    </row>
    <row r="77" spans="1:9" ht="15" x14ac:dyDescent="0.25">
      <c r="A77" s="10" t="s">
        <v>56</v>
      </c>
      <c r="B77" s="23"/>
      <c r="C77" s="93"/>
      <c r="D77" s="93"/>
      <c r="F77" s="10" t="s">
        <v>76</v>
      </c>
      <c r="G77" s="23"/>
      <c r="H77"/>
      <c r="I77" s="24"/>
    </row>
    <row r="78" spans="1:9" ht="15.75" thickBot="1" x14ac:dyDescent="0.3">
      <c r="A78" s="78" t="s">
        <v>33</v>
      </c>
      <c r="B78" s="79"/>
      <c r="C78" s="1"/>
      <c r="D78" s="1"/>
      <c r="F78" s="15" t="s">
        <v>77</v>
      </c>
      <c r="G78" s="25"/>
      <c r="H78"/>
      <c r="I78" s="24"/>
    </row>
    <row r="79" spans="1:9" ht="15" x14ac:dyDescent="0.25">
      <c r="A79" s="10" t="s">
        <v>54</v>
      </c>
      <c r="B79" s="23"/>
      <c r="C79" s="93"/>
      <c r="D79" s="93"/>
      <c r="H79"/>
    </row>
    <row r="80" spans="1:9" ht="15" x14ac:dyDescent="0.25">
      <c r="A80" s="10" t="s">
        <v>56</v>
      </c>
      <c r="B80" s="23"/>
      <c r="C80" s="93"/>
      <c r="D80" s="93"/>
      <c r="H80"/>
    </row>
    <row r="81" spans="1:9" ht="15.75" thickBot="1" x14ac:dyDescent="0.3">
      <c r="A81" s="15" t="s">
        <v>57</v>
      </c>
      <c r="B81" s="25"/>
      <c r="C81" s="93"/>
      <c r="D81" s="93"/>
      <c r="H81"/>
    </row>
    <row r="82" spans="1:9" ht="15" x14ac:dyDescent="0.25">
      <c r="A82" s="2"/>
      <c r="H82"/>
    </row>
    <row r="83" spans="1:9" ht="15" x14ac:dyDescent="0.25">
      <c r="A83" s="2"/>
      <c r="H83"/>
    </row>
    <row r="84" spans="1:9" ht="15.75" thickBot="1" x14ac:dyDescent="0.3">
      <c r="A84" s="2"/>
      <c r="H84"/>
    </row>
    <row r="85" spans="1:9" ht="21" x14ac:dyDescent="0.25">
      <c r="A85" s="84" t="s">
        <v>79</v>
      </c>
      <c r="B85" s="85"/>
      <c r="C85" s="85"/>
      <c r="D85" s="85"/>
      <c r="E85" s="85"/>
      <c r="F85" s="85"/>
      <c r="G85" s="86"/>
      <c r="H85"/>
      <c r="I85" s="5"/>
    </row>
    <row r="86" spans="1:9" ht="12.75" customHeight="1" x14ac:dyDescent="0.25">
      <c r="A86" s="87" t="s">
        <v>202</v>
      </c>
      <c r="B86" s="4"/>
      <c r="C86" s="4"/>
      <c r="D86" s="4"/>
      <c r="E86" s="4"/>
      <c r="F86" s="4"/>
      <c r="G86" s="88"/>
      <c r="H86"/>
      <c r="I86" s="7"/>
    </row>
    <row r="87" spans="1:9" ht="15.75" thickBot="1" x14ac:dyDescent="0.3">
      <c r="A87" s="89"/>
      <c r="B87" s="90"/>
      <c r="C87" s="90"/>
      <c r="D87" s="90"/>
      <c r="E87" s="90"/>
      <c r="F87" s="90"/>
      <c r="G87" s="91"/>
      <c r="H87"/>
      <c r="I87" s="7"/>
    </row>
    <row r="88" spans="1:9" ht="15.75" thickBot="1" x14ac:dyDescent="0.3">
      <c r="A88" s="7"/>
      <c r="B88" s="7"/>
      <c r="C88" s="7"/>
      <c r="D88" s="7"/>
      <c r="H88"/>
    </row>
    <row r="89" spans="1:9" ht="15" x14ac:dyDescent="0.25">
      <c r="A89" s="8" t="s">
        <v>183</v>
      </c>
      <c r="B89" s="9" t="s">
        <v>181</v>
      </c>
      <c r="C89" s="6"/>
      <c r="D89" s="6"/>
      <c r="F89" s="8" t="s">
        <v>183</v>
      </c>
      <c r="G89" s="9" t="s">
        <v>181</v>
      </c>
      <c r="H89"/>
      <c r="I89" s="6"/>
    </row>
    <row r="90" spans="1:9" ht="15" x14ac:dyDescent="0.25">
      <c r="A90" s="76" t="s">
        <v>80</v>
      </c>
      <c r="B90" s="77"/>
      <c r="C90" s="1"/>
      <c r="D90" s="1"/>
      <c r="F90" s="76" t="s">
        <v>89</v>
      </c>
      <c r="G90" s="77"/>
      <c r="H90"/>
      <c r="I90" s="26"/>
    </row>
    <row r="91" spans="1:9" ht="15" x14ac:dyDescent="0.25">
      <c r="A91" s="78" t="s">
        <v>81</v>
      </c>
      <c r="B91" s="79"/>
      <c r="C91" s="1"/>
      <c r="D91" s="1"/>
      <c r="F91" s="10" t="s">
        <v>120</v>
      </c>
      <c r="G91" s="23"/>
      <c r="H91"/>
      <c r="I91" s="24"/>
    </row>
    <row r="92" spans="1:9" ht="15" x14ac:dyDescent="0.25">
      <c r="A92" s="10" t="s">
        <v>91</v>
      </c>
      <c r="B92" s="23"/>
      <c r="C92" s="93"/>
      <c r="D92" s="93"/>
      <c r="F92" s="10" t="s">
        <v>200</v>
      </c>
      <c r="G92" s="23"/>
      <c r="H92"/>
      <c r="I92" s="24"/>
    </row>
    <row r="93" spans="1:9" ht="15" x14ac:dyDescent="0.25">
      <c r="A93" s="10" t="s">
        <v>92</v>
      </c>
      <c r="B93" s="23"/>
      <c r="C93" s="93"/>
      <c r="D93" s="93"/>
      <c r="F93" s="10" t="s">
        <v>201</v>
      </c>
      <c r="G93" s="23"/>
      <c r="H93"/>
      <c r="I93" s="24"/>
    </row>
    <row r="94" spans="1:9" ht="15" x14ac:dyDescent="0.25">
      <c r="A94" s="78" t="s">
        <v>82</v>
      </c>
      <c r="B94" s="79"/>
      <c r="C94" s="1"/>
      <c r="D94" s="1"/>
      <c r="F94" s="10" t="s">
        <v>121</v>
      </c>
      <c r="G94" s="23"/>
      <c r="H94"/>
      <c r="I94" s="24"/>
    </row>
    <row r="95" spans="1:9" ht="15" x14ac:dyDescent="0.25">
      <c r="A95" s="10" t="s">
        <v>93</v>
      </c>
      <c r="B95" s="23"/>
      <c r="C95" s="93"/>
      <c r="D95" s="93"/>
      <c r="F95" s="10" t="s">
        <v>122</v>
      </c>
      <c r="G95" s="23"/>
      <c r="H95"/>
      <c r="I95" s="24"/>
    </row>
    <row r="96" spans="1:9" ht="15" x14ac:dyDescent="0.25">
      <c r="A96" s="10" t="s">
        <v>94</v>
      </c>
      <c r="B96" s="23"/>
      <c r="C96" s="93"/>
      <c r="D96" s="93"/>
      <c r="F96" s="10" t="s">
        <v>123</v>
      </c>
      <c r="G96" s="23"/>
      <c r="H96"/>
      <c r="I96" s="24"/>
    </row>
    <row r="97" spans="1:9" ht="15" x14ac:dyDescent="0.25">
      <c r="A97" s="10" t="s">
        <v>95</v>
      </c>
      <c r="B97" s="23"/>
      <c r="C97" s="93"/>
      <c r="D97" s="93"/>
      <c r="F97" s="10" t="s">
        <v>177</v>
      </c>
      <c r="G97" s="23"/>
      <c r="H97"/>
      <c r="I97" s="24"/>
    </row>
    <row r="98" spans="1:9" ht="15" x14ac:dyDescent="0.25">
      <c r="A98" s="78" t="s">
        <v>83</v>
      </c>
      <c r="B98" s="79"/>
      <c r="C98" s="1"/>
      <c r="D98" s="1"/>
      <c r="F98" s="10" t="s">
        <v>124</v>
      </c>
      <c r="G98" s="23"/>
      <c r="H98"/>
      <c r="I98" s="24"/>
    </row>
    <row r="99" spans="1:9" ht="15" x14ac:dyDescent="0.25">
      <c r="A99" s="10" t="s">
        <v>93</v>
      </c>
      <c r="B99" s="23"/>
      <c r="C99" s="93"/>
      <c r="D99" s="93"/>
      <c r="F99" s="10" t="s">
        <v>125</v>
      </c>
      <c r="G99" s="23"/>
      <c r="H99"/>
      <c r="I99" s="24"/>
    </row>
    <row r="100" spans="1:9" ht="15" x14ac:dyDescent="0.25">
      <c r="A100" s="10" t="s">
        <v>94</v>
      </c>
      <c r="B100" s="23"/>
      <c r="C100" s="93"/>
      <c r="D100" s="93"/>
      <c r="F100" s="10" t="s">
        <v>126</v>
      </c>
      <c r="G100" s="23"/>
      <c r="H100"/>
      <c r="I100" s="24"/>
    </row>
    <row r="101" spans="1:9" ht="15" x14ac:dyDescent="0.25">
      <c r="A101" s="10" t="s">
        <v>95</v>
      </c>
      <c r="B101" s="23"/>
      <c r="C101" s="93"/>
      <c r="D101" s="93"/>
      <c r="F101" s="10" t="s">
        <v>127</v>
      </c>
      <c r="G101" s="23"/>
      <c r="H101"/>
      <c r="I101" s="24"/>
    </row>
    <row r="102" spans="1:9" ht="15" x14ac:dyDescent="0.25">
      <c r="A102" s="10" t="s">
        <v>96</v>
      </c>
      <c r="B102" s="23"/>
      <c r="C102" s="93"/>
      <c r="D102" s="93"/>
      <c r="F102" s="10" t="s">
        <v>128</v>
      </c>
      <c r="G102" s="23"/>
      <c r="H102"/>
      <c r="I102" s="24"/>
    </row>
    <row r="103" spans="1:9" ht="15" x14ac:dyDescent="0.25">
      <c r="A103" s="76" t="s">
        <v>84</v>
      </c>
      <c r="B103" s="77"/>
      <c r="C103" s="1"/>
      <c r="D103" s="1"/>
      <c r="F103" s="10" t="s">
        <v>129</v>
      </c>
      <c r="G103" s="23"/>
      <c r="H103"/>
      <c r="I103" s="24"/>
    </row>
    <row r="104" spans="1:9" ht="15" x14ac:dyDescent="0.25">
      <c r="A104" s="78"/>
      <c r="B104" s="79"/>
      <c r="C104" s="1"/>
      <c r="D104" s="1"/>
      <c r="F104" s="10" t="s">
        <v>130</v>
      </c>
      <c r="G104" s="23"/>
      <c r="H104"/>
      <c r="I104" s="24"/>
    </row>
    <row r="105" spans="1:9" ht="15" x14ac:dyDescent="0.25">
      <c r="A105" s="10" t="s">
        <v>97</v>
      </c>
      <c r="B105" s="23"/>
      <c r="C105" s="93"/>
      <c r="D105" s="93"/>
      <c r="F105" s="10" t="s">
        <v>131</v>
      </c>
      <c r="G105" s="23"/>
      <c r="H105"/>
      <c r="I105" s="24"/>
    </row>
    <row r="106" spans="1:9" ht="15" x14ac:dyDescent="0.25">
      <c r="A106" s="10" t="s">
        <v>98</v>
      </c>
      <c r="B106" s="23"/>
      <c r="C106" s="93"/>
      <c r="D106" s="93"/>
      <c r="F106" s="10" t="s">
        <v>132</v>
      </c>
      <c r="G106" s="23"/>
      <c r="H106"/>
      <c r="I106" s="24"/>
    </row>
    <row r="107" spans="1:9" ht="15" x14ac:dyDescent="0.25">
      <c r="A107" s="10" t="s">
        <v>99</v>
      </c>
      <c r="B107" s="23"/>
      <c r="C107" s="93"/>
      <c r="D107" s="93"/>
      <c r="F107" s="10" t="s">
        <v>133</v>
      </c>
      <c r="G107" s="23"/>
      <c r="H107"/>
      <c r="I107" s="24"/>
    </row>
    <row r="108" spans="1:9" ht="15" x14ac:dyDescent="0.25">
      <c r="A108" s="78" t="s">
        <v>85</v>
      </c>
      <c r="B108" s="79"/>
      <c r="C108" s="1"/>
      <c r="D108" s="1"/>
      <c r="F108" s="10" t="s">
        <v>134</v>
      </c>
      <c r="G108" s="23"/>
      <c r="H108"/>
      <c r="I108" s="24"/>
    </row>
    <row r="109" spans="1:9" ht="15" x14ac:dyDescent="0.25">
      <c r="A109" s="10" t="s">
        <v>100</v>
      </c>
      <c r="B109" s="23"/>
      <c r="C109" s="93"/>
      <c r="D109" s="93"/>
      <c r="F109" s="10" t="s">
        <v>135</v>
      </c>
      <c r="G109" s="23"/>
      <c r="H109"/>
      <c r="I109" s="24"/>
    </row>
    <row r="110" spans="1:9" ht="15" x14ac:dyDescent="0.25">
      <c r="A110" s="10" t="s">
        <v>101</v>
      </c>
      <c r="B110" s="23"/>
      <c r="C110" s="93"/>
      <c r="D110" s="93"/>
      <c r="F110" s="10" t="s">
        <v>136</v>
      </c>
      <c r="G110" s="23"/>
      <c r="H110"/>
      <c r="I110" s="24"/>
    </row>
    <row r="111" spans="1:9" ht="15" x14ac:dyDescent="0.25">
      <c r="A111" s="10" t="s">
        <v>102</v>
      </c>
      <c r="B111" s="23"/>
      <c r="C111" s="93"/>
      <c r="D111" s="93"/>
      <c r="F111" s="10" t="s">
        <v>137</v>
      </c>
      <c r="G111" s="23"/>
      <c r="H111"/>
      <c r="I111" s="24"/>
    </row>
    <row r="112" spans="1:9" ht="15" x14ac:dyDescent="0.25">
      <c r="A112" s="10" t="s">
        <v>103</v>
      </c>
      <c r="B112" s="23"/>
      <c r="C112" s="93"/>
      <c r="D112" s="93"/>
      <c r="F112" s="10" t="s">
        <v>138</v>
      </c>
      <c r="G112" s="23"/>
      <c r="H112"/>
      <c r="I112" s="24"/>
    </row>
    <row r="113" spans="1:9" ht="15" x14ac:dyDescent="0.25">
      <c r="A113" s="10" t="s">
        <v>104</v>
      </c>
      <c r="B113" s="23"/>
      <c r="C113" s="93"/>
      <c r="D113" s="93"/>
      <c r="F113" s="10" t="s">
        <v>139</v>
      </c>
      <c r="G113" s="23"/>
      <c r="H113"/>
      <c r="I113" s="24"/>
    </row>
    <row r="114" spans="1:9" ht="15" x14ac:dyDescent="0.25">
      <c r="A114" s="76" t="s">
        <v>86</v>
      </c>
      <c r="B114" s="77"/>
      <c r="C114" s="1"/>
      <c r="D114" s="1"/>
      <c r="F114" s="10" t="s">
        <v>140</v>
      </c>
      <c r="G114" s="23"/>
      <c r="H114"/>
      <c r="I114" s="24"/>
    </row>
    <row r="115" spans="1:9" ht="15" x14ac:dyDescent="0.25">
      <c r="A115" s="10" t="s">
        <v>105</v>
      </c>
      <c r="B115" s="23"/>
      <c r="C115" s="93"/>
      <c r="D115" s="93"/>
      <c r="F115" s="10" t="s">
        <v>141</v>
      </c>
      <c r="G115" s="23"/>
      <c r="H115"/>
      <c r="I115" s="24"/>
    </row>
    <row r="116" spans="1:9" ht="15" x14ac:dyDescent="0.25">
      <c r="A116" s="10" t="s">
        <v>106</v>
      </c>
      <c r="B116" s="23"/>
      <c r="C116" s="93"/>
      <c r="D116" s="93"/>
      <c r="F116" s="10" t="s">
        <v>142</v>
      </c>
      <c r="G116" s="23"/>
      <c r="H116"/>
      <c r="I116" s="24"/>
    </row>
    <row r="117" spans="1:9" ht="15" x14ac:dyDescent="0.25">
      <c r="A117" s="10" t="s">
        <v>107</v>
      </c>
      <c r="B117" s="23"/>
      <c r="C117" s="93"/>
      <c r="D117" s="93"/>
      <c r="F117" s="10" t="s">
        <v>143</v>
      </c>
      <c r="G117" s="23"/>
      <c r="H117"/>
      <c r="I117" s="24"/>
    </row>
    <row r="118" spans="1:9" ht="15" x14ac:dyDescent="0.25">
      <c r="A118" s="10" t="s">
        <v>108</v>
      </c>
      <c r="B118" s="23"/>
      <c r="C118" s="93"/>
      <c r="D118" s="93"/>
      <c r="F118" s="78" t="s">
        <v>203</v>
      </c>
      <c r="G118" s="79"/>
      <c r="H118"/>
      <c r="I118" s="24"/>
    </row>
    <row r="119" spans="1:9" ht="15" x14ac:dyDescent="0.25">
      <c r="A119" s="76" t="s">
        <v>87</v>
      </c>
      <c r="B119" s="77"/>
      <c r="C119" s="1"/>
      <c r="D119" s="1"/>
      <c r="F119" s="10" t="s">
        <v>145</v>
      </c>
      <c r="G119" s="23"/>
      <c r="H119"/>
      <c r="I119" s="24"/>
    </row>
    <row r="120" spans="1:9" ht="15" x14ac:dyDescent="0.25">
      <c r="A120" s="10" t="s">
        <v>40</v>
      </c>
      <c r="B120" s="23"/>
      <c r="C120" s="93"/>
      <c r="D120" s="93"/>
      <c r="F120" s="10" t="s">
        <v>146</v>
      </c>
      <c r="G120" s="23"/>
      <c r="H120"/>
      <c r="I120" s="24"/>
    </row>
    <row r="121" spans="1:9" ht="15" x14ac:dyDescent="0.25">
      <c r="A121" s="10" t="s">
        <v>41</v>
      </c>
      <c r="B121" s="23"/>
      <c r="C121" s="93"/>
      <c r="D121" s="93"/>
      <c r="E121" s="18"/>
      <c r="F121" s="76" t="s">
        <v>90</v>
      </c>
      <c r="G121" s="77"/>
      <c r="H121"/>
      <c r="I121" s="26"/>
    </row>
    <row r="122" spans="1:9" ht="15" x14ac:dyDescent="0.25">
      <c r="A122" s="10" t="s">
        <v>109</v>
      </c>
      <c r="B122" s="23"/>
      <c r="C122" s="93"/>
      <c r="D122" s="93"/>
      <c r="E122" s="4"/>
      <c r="F122" s="10" t="s">
        <v>147</v>
      </c>
      <c r="G122" s="23"/>
      <c r="H122"/>
      <c r="I122" s="24"/>
    </row>
    <row r="123" spans="1:9" ht="15" x14ac:dyDescent="0.25">
      <c r="A123" s="10" t="s">
        <v>110</v>
      </c>
      <c r="B123" s="23"/>
      <c r="C123" s="93"/>
      <c r="D123" s="93"/>
      <c r="E123" s="4"/>
      <c r="F123" s="10" t="s">
        <v>148</v>
      </c>
      <c r="G123" s="23"/>
      <c r="H123"/>
      <c r="I123" s="24"/>
    </row>
    <row r="124" spans="1:9" ht="15" x14ac:dyDescent="0.25">
      <c r="A124" s="76" t="s">
        <v>88</v>
      </c>
      <c r="B124" s="77"/>
      <c r="C124" s="1"/>
      <c r="D124" s="1"/>
      <c r="E124" s="7"/>
      <c r="F124" s="10" t="s">
        <v>149</v>
      </c>
      <c r="G124" s="23"/>
      <c r="H124"/>
      <c r="I124" s="24"/>
    </row>
    <row r="125" spans="1:9" ht="15" x14ac:dyDescent="0.25">
      <c r="A125" s="10" t="s">
        <v>111</v>
      </c>
      <c r="B125" s="23"/>
      <c r="C125" s="93"/>
      <c r="D125" s="93"/>
      <c r="F125" s="10" t="s">
        <v>150</v>
      </c>
      <c r="G125" s="23"/>
      <c r="H125"/>
      <c r="I125" s="24"/>
    </row>
    <row r="126" spans="1:9" ht="15" x14ac:dyDescent="0.25">
      <c r="A126" s="10" t="s">
        <v>112</v>
      </c>
      <c r="B126" s="23"/>
      <c r="C126" s="93"/>
      <c r="D126" s="93"/>
      <c r="F126" s="10" t="s">
        <v>151</v>
      </c>
      <c r="G126" s="23"/>
      <c r="H126"/>
      <c r="I126" s="24"/>
    </row>
    <row r="127" spans="1:9" ht="15" x14ac:dyDescent="0.25">
      <c r="A127" s="10" t="s">
        <v>113</v>
      </c>
      <c r="B127" s="23"/>
      <c r="C127" s="93"/>
      <c r="D127" s="93"/>
      <c r="F127" s="10" t="s">
        <v>152</v>
      </c>
      <c r="G127" s="23"/>
      <c r="H127"/>
      <c r="I127" s="24"/>
    </row>
    <row r="128" spans="1:9" ht="15" x14ac:dyDescent="0.25">
      <c r="A128" s="10" t="s">
        <v>199</v>
      </c>
      <c r="B128" s="23"/>
      <c r="C128" s="93"/>
      <c r="D128" s="93"/>
      <c r="F128" s="10" t="s">
        <v>153</v>
      </c>
      <c r="G128" s="23"/>
      <c r="H128"/>
      <c r="I128" s="24"/>
    </row>
    <row r="129" spans="1:9" ht="15" x14ac:dyDescent="0.25">
      <c r="A129" s="10" t="s">
        <v>198</v>
      </c>
      <c r="B129" s="23"/>
      <c r="C129" s="93"/>
      <c r="D129" s="93"/>
      <c r="F129" s="10" t="s">
        <v>154</v>
      </c>
      <c r="G129" s="23"/>
      <c r="H129"/>
      <c r="I129" s="24"/>
    </row>
    <row r="130" spans="1:9" ht="15" x14ac:dyDescent="0.25">
      <c r="A130" s="10" t="s">
        <v>114</v>
      </c>
      <c r="B130" s="23"/>
      <c r="C130" s="93"/>
      <c r="D130" s="93"/>
      <c r="F130" s="10" t="s">
        <v>155</v>
      </c>
      <c r="G130" s="23"/>
      <c r="H130"/>
      <c r="I130" s="24"/>
    </row>
    <row r="131" spans="1:9" ht="15" x14ac:dyDescent="0.25">
      <c r="A131" s="10" t="s">
        <v>115</v>
      </c>
      <c r="B131" s="23"/>
      <c r="C131" s="93"/>
      <c r="D131" s="93"/>
      <c r="F131" s="10" t="s">
        <v>156</v>
      </c>
      <c r="G131" s="23"/>
      <c r="H131"/>
      <c r="I131" s="24"/>
    </row>
    <row r="132" spans="1:9" ht="15" x14ac:dyDescent="0.25">
      <c r="A132" s="10" t="s">
        <v>116</v>
      </c>
      <c r="B132" s="23"/>
      <c r="C132" s="93"/>
      <c r="D132" s="93"/>
      <c r="F132" s="10" t="s">
        <v>157</v>
      </c>
      <c r="G132" s="23"/>
      <c r="H132"/>
      <c r="I132" s="24"/>
    </row>
    <row r="133" spans="1:9" ht="12.75" customHeight="1" x14ac:dyDescent="0.25">
      <c r="A133" s="10" t="s">
        <v>117</v>
      </c>
      <c r="B133" s="23"/>
      <c r="C133" s="93"/>
      <c r="D133" s="93"/>
      <c r="F133" s="80" t="s">
        <v>204</v>
      </c>
      <c r="G133" s="82"/>
      <c r="H133"/>
      <c r="I133" s="24"/>
    </row>
    <row r="134" spans="1:9" ht="15" x14ac:dyDescent="0.25">
      <c r="A134" s="76" t="s">
        <v>89</v>
      </c>
      <c r="B134" s="77"/>
      <c r="C134" s="1"/>
      <c r="D134" s="1"/>
      <c r="F134" s="81"/>
      <c r="G134" s="83"/>
      <c r="H134"/>
      <c r="I134" s="24"/>
    </row>
    <row r="135" spans="1:9" ht="15" x14ac:dyDescent="0.25">
      <c r="A135" s="10" t="s">
        <v>118</v>
      </c>
      <c r="B135" s="23"/>
      <c r="C135" s="93"/>
      <c r="D135" s="93"/>
      <c r="F135" s="10" t="s">
        <v>178</v>
      </c>
      <c r="G135" s="23"/>
      <c r="H135"/>
      <c r="I135" s="24"/>
    </row>
    <row r="136" spans="1:9" ht="15.75" thickBot="1" x14ac:dyDescent="0.3">
      <c r="A136" s="15" t="s">
        <v>119</v>
      </c>
      <c r="B136" s="25"/>
      <c r="C136" s="93"/>
      <c r="D136" s="93"/>
      <c r="F136" s="10" t="s">
        <v>158</v>
      </c>
      <c r="G136" s="23"/>
      <c r="H136"/>
      <c r="I136" s="24"/>
    </row>
    <row r="137" spans="1:9" ht="15.75" thickBot="1" x14ac:dyDescent="0.3">
      <c r="A137" s="2"/>
      <c r="F137" s="15" t="s">
        <v>159</v>
      </c>
      <c r="G137" s="25"/>
      <c r="H137"/>
      <c r="I137" s="24"/>
    </row>
    <row r="138" spans="1:9" x14ac:dyDescent="0.25">
      <c r="A138" s="2"/>
    </row>
    <row r="139" spans="1:9" x14ac:dyDescent="0.25">
      <c r="A139" s="2"/>
    </row>
    <row r="140" spans="1:9" x14ac:dyDescent="0.25">
      <c r="A140" s="2"/>
    </row>
    <row r="141" spans="1:9" x14ac:dyDescent="0.25">
      <c r="A141" s="2"/>
    </row>
    <row r="142" spans="1:9" x14ac:dyDescent="0.25">
      <c r="A142" s="2"/>
    </row>
    <row r="143" spans="1:9" x14ac:dyDescent="0.25">
      <c r="A143" s="2"/>
    </row>
    <row r="144" spans="1:9" x14ac:dyDescent="0.25">
      <c r="A144" s="2"/>
    </row>
    <row r="145" spans="1:1" x14ac:dyDescent="0.25">
      <c r="A145" s="2"/>
    </row>
    <row r="146" spans="1:1" x14ac:dyDescent="0.25">
      <c r="A146" s="2"/>
    </row>
    <row r="147" spans="1:1" x14ac:dyDescent="0.25">
      <c r="A147" s="2"/>
    </row>
    <row r="148" spans="1:1" x14ac:dyDescent="0.25">
      <c r="A148" s="2"/>
    </row>
    <row r="149" spans="1:1" x14ac:dyDescent="0.25">
      <c r="A149" s="2"/>
    </row>
    <row r="150" spans="1:1" x14ac:dyDescent="0.25">
      <c r="A150" s="2"/>
    </row>
    <row r="151" spans="1:1" x14ac:dyDescent="0.25">
      <c r="A151" s="2"/>
    </row>
    <row r="152" spans="1:1" x14ac:dyDescent="0.25">
      <c r="A152" s="2"/>
    </row>
    <row r="153" spans="1:1" x14ac:dyDescent="0.25">
      <c r="A153" s="2"/>
    </row>
    <row r="154" spans="1:1" x14ac:dyDescent="0.25">
      <c r="A154" s="2"/>
    </row>
    <row r="155" spans="1:1" x14ac:dyDescent="0.25">
      <c r="A155" s="2"/>
    </row>
    <row r="156" spans="1:1" x14ac:dyDescent="0.25">
      <c r="A156" s="2"/>
    </row>
    <row r="157" spans="1:1" x14ac:dyDescent="0.25">
      <c r="A157" s="2"/>
    </row>
    <row r="158" spans="1:1" x14ac:dyDescent="0.25">
      <c r="A158" s="2"/>
    </row>
    <row r="159" spans="1:1" x14ac:dyDescent="0.25">
      <c r="A159" s="2"/>
    </row>
    <row r="160" spans="1:1" x14ac:dyDescent="0.25">
      <c r="A160" s="2"/>
    </row>
    <row r="161" spans="1:1" x14ac:dyDescent="0.25">
      <c r="A161" s="2"/>
    </row>
    <row r="162" spans="1:1" x14ac:dyDescent="0.25">
      <c r="A162" s="2"/>
    </row>
    <row r="163" spans="1:1" x14ac:dyDescent="0.25">
      <c r="A163" s="2"/>
    </row>
    <row r="164" spans="1:1" x14ac:dyDescent="0.25">
      <c r="A164" s="2"/>
    </row>
    <row r="165" spans="1:1" x14ac:dyDescent="0.25">
      <c r="A165" s="2"/>
    </row>
    <row r="166" spans="1:1" x14ac:dyDescent="0.25">
      <c r="A166" s="2"/>
    </row>
    <row r="167" spans="1:1" x14ac:dyDescent="0.25">
      <c r="A167" s="2"/>
    </row>
    <row r="168" spans="1:1" x14ac:dyDescent="0.25">
      <c r="A168" s="2"/>
    </row>
    <row r="169" spans="1:1" x14ac:dyDescent="0.25">
      <c r="A169" s="2"/>
    </row>
    <row r="170" spans="1:1" x14ac:dyDescent="0.25">
      <c r="A170" s="2"/>
    </row>
    <row r="171" spans="1:1" x14ac:dyDescent="0.25">
      <c r="A171" s="2"/>
    </row>
    <row r="172" spans="1:1" x14ac:dyDescent="0.25">
      <c r="A172" s="2"/>
    </row>
    <row r="173" spans="1:1" x14ac:dyDescent="0.25">
      <c r="A173" s="2"/>
    </row>
    <row r="174" spans="1:1" x14ac:dyDescent="0.25">
      <c r="A174" s="2"/>
    </row>
    <row r="175" spans="1:1" x14ac:dyDescent="0.25">
      <c r="A175" s="2"/>
    </row>
    <row r="176" spans="1:1" x14ac:dyDescent="0.25">
      <c r="A176" s="2"/>
    </row>
    <row r="177" spans="1:1" x14ac:dyDescent="0.25">
      <c r="A177" s="2"/>
    </row>
    <row r="178" spans="1:1" x14ac:dyDescent="0.25">
      <c r="A178" s="2"/>
    </row>
    <row r="179" spans="1:1" x14ac:dyDescent="0.25">
      <c r="A179" s="2"/>
    </row>
    <row r="180" spans="1:1" x14ac:dyDescent="0.25">
      <c r="A180" s="2"/>
    </row>
    <row r="181" spans="1:1" x14ac:dyDescent="0.25">
      <c r="A181" s="2"/>
    </row>
    <row r="182" spans="1:1" x14ac:dyDescent="0.25">
      <c r="A182" s="2"/>
    </row>
    <row r="183" spans="1:1" x14ac:dyDescent="0.25">
      <c r="A183" s="2"/>
    </row>
    <row r="184" spans="1:1" x14ac:dyDescent="0.25">
      <c r="A184" s="2"/>
    </row>
    <row r="185" spans="1:1" x14ac:dyDescent="0.25">
      <c r="A185" s="2"/>
    </row>
    <row r="186" spans="1:1" x14ac:dyDescent="0.25">
      <c r="A186" s="2"/>
    </row>
    <row r="187" spans="1:1" x14ac:dyDescent="0.25">
      <c r="A187" s="2"/>
    </row>
    <row r="188" spans="1:1" x14ac:dyDescent="0.25">
      <c r="A188" s="2"/>
    </row>
    <row r="189" spans="1:1" x14ac:dyDescent="0.25">
      <c r="A189" s="2"/>
    </row>
    <row r="190" spans="1:1" x14ac:dyDescent="0.25">
      <c r="A190" s="2"/>
    </row>
    <row r="191" spans="1:1" x14ac:dyDescent="0.25">
      <c r="A191" s="2"/>
    </row>
    <row r="192" spans="1:1" x14ac:dyDescent="0.25">
      <c r="A192" s="2"/>
    </row>
    <row r="193" spans="1:1" x14ac:dyDescent="0.25">
      <c r="A193" s="2"/>
    </row>
    <row r="194" spans="1:1" x14ac:dyDescent="0.25">
      <c r="A194" s="2"/>
    </row>
    <row r="195" spans="1:1" x14ac:dyDescent="0.25">
      <c r="A195" s="2"/>
    </row>
    <row r="196" spans="1:1" x14ac:dyDescent="0.25">
      <c r="A196" s="2"/>
    </row>
    <row r="197" spans="1:1" x14ac:dyDescent="0.25">
      <c r="A197" s="2"/>
    </row>
    <row r="198" spans="1:1" x14ac:dyDescent="0.25">
      <c r="A198" s="2"/>
    </row>
    <row r="199" spans="1:1" x14ac:dyDescent="0.25">
      <c r="A199" s="2"/>
    </row>
    <row r="200" spans="1:1" x14ac:dyDescent="0.25">
      <c r="A200" s="2"/>
    </row>
    <row r="201" spans="1:1" x14ac:dyDescent="0.25">
      <c r="A201" s="2"/>
    </row>
    <row r="202" spans="1:1" x14ac:dyDescent="0.25">
      <c r="A202" s="2"/>
    </row>
    <row r="203" spans="1:1" x14ac:dyDescent="0.25">
      <c r="A203" s="2"/>
    </row>
    <row r="204" spans="1:1" x14ac:dyDescent="0.25">
      <c r="A204" s="2"/>
    </row>
    <row r="205" spans="1:1" x14ac:dyDescent="0.25">
      <c r="A205" s="2"/>
    </row>
    <row r="206" spans="1:1" x14ac:dyDescent="0.25">
      <c r="A206" s="2"/>
    </row>
    <row r="207" spans="1:1" x14ac:dyDescent="0.25">
      <c r="A207" s="2"/>
    </row>
    <row r="208" spans="1:1" x14ac:dyDescent="0.25">
      <c r="A208" s="2"/>
    </row>
    <row r="209" spans="1:6" x14ac:dyDescent="0.25">
      <c r="A209" s="2"/>
    </row>
    <row r="210" spans="1:6" x14ac:dyDescent="0.25">
      <c r="A210" s="2"/>
    </row>
    <row r="211" spans="1:6" x14ac:dyDescent="0.25">
      <c r="A211" s="2"/>
    </row>
    <row r="212" spans="1:6" x14ac:dyDescent="0.25">
      <c r="A212" s="2"/>
    </row>
    <row r="213" spans="1:6" x14ac:dyDescent="0.25">
      <c r="A213" s="2"/>
    </row>
    <row r="214" spans="1:6" x14ac:dyDescent="0.25">
      <c r="A214" s="2"/>
    </row>
    <row r="215" spans="1:6" x14ac:dyDescent="0.25">
      <c r="A215" s="2"/>
    </row>
    <row r="216" spans="1:6" x14ac:dyDescent="0.25">
      <c r="A216" s="2"/>
    </row>
    <row r="217" spans="1:6" x14ac:dyDescent="0.25">
      <c r="A217" s="2"/>
    </row>
    <row r="218" spans="1:6" x14ac:dyDescent="0.25">
      <c r="A218" s="2"/>
    </row>
    <row r="219" spans="1:6" x14ac:dyDescent="0.25">
      <c r="A219" s="2"/>
    </row>
    <row r="222" spans="1:6" x14ac:dyDescent="0.25">
      <c r="A222" s="2"/>
      <c r="E222" s="18"/>
      <c r="F222" s="18"/>
    </row>
    <row r="223" spans="1:6" x14ac:dyDescent="0.25">
      <c r="A223" s="2"/>
    </row>
    <row r="224" spans="1:6" x14ac:dyDescent="0.25">
      <c r="A224" s="2"/>
    </row>
    <row r="225" spans="1:6" x14ac:dyDescent="0.25">
      <c r="A225" s="2"/>
    </row>
    <row r="226" spans="1:6" x14ac:dyDescent="0.25">
      <c r="A226" s="2"/>
    </row>
    <row r="227" spans="1:6" x14ac:dyDescent="0.25">
      <c r="A227" s="2"/>
    </row>
    <row r="228" spans="1:6" x14ac:dyDescent="0.25">
      <c r="A228" s="2"/>
    </row>
    <row r="229" spans="1:6" x14ac:dyDescent="0.25">
      <c r="A229" s="2"/>
    </row>
    <row r="230" spans="1:6" x14ac:dyDescent="0.25">
      <c r="A230" s="2"/>
    </row>
    <row r="231" spans="1:6" x14ac:dyDescent="0.25">
      <c r="A231" s="2"/>
    </row>
    <row r="232" spans="1:6" x14ac:dyDescent="0.25">
      <c r="A232" s="2"/>
    </row>
    <row r="233" spans="1:6" x14ac:dyDescent="0.25">
      <c r="A233" s="2"/>
    </row>
    <row r="234" spans="1:6" x14ac:dyDescent="0.25">
      <c r="A234" s="2"/>
    </row>
    <row r="235" spans="1:6" x14ac:dyDescent="0.25">
      <c r="A235" s="2"/>
    </row>
    <row r="236" spans="1:6" x14ac:dyDescent="0.25">
      <c r="A236" s="2"/>
    </row>
    <row r="237" spans="1:6" x14ac:dyDescent="0.25">
      <c r="A237" s="2"/>
    </row>
    <row r="238" spans="1:6" x14ac:dyDescent="0.25">
      <c r="A238" s="2"/>
      <c r="E238" s="18"/>
      <c r="F238" s="18"/>
    </row>
    <row r="239" spans="1:6" x14ac:dyDescent="0.25">
      <c r="A239" s="2"/>
      <c r="E239" s="4"/>
      <c r="F239" s="4"/>
    </row>
    <row r="240" spans="1:6" x14ac:dyDescent="0.25">
      <c r="A240" s="2"/>
      <c r="E240" s="4"/>
      <c r="F240" s="4"/>
    </row>
    <row r="241" spans="1:1" x14ac:dyDescent="0.25">
      <c r="A241" s="2"/>
    </row>
    <row r="242" spans="1:1" x14ac:dyDescent="0.25">
      <c r="A242" s="2"/>
    </row>
  </sheetData>
  <sortState xmlns:xlrd2="http://schemas.microsoft.com/office/spreadsheetml/2017/richdata2" ref="A33:A43">
    <sortCondition ref="A33"/>
  </sortState>
  <mergeCells count="25">
    <mergeCell ref="F60:G60"/>
    <mergeCell ref="A2:B3"/>
    <mergeCell ref="A29:B30"/>
    <mergeCell ref="A28:B28"/>
    <mergeCell ref="A6:B7"/>
    <mergeCell ref="F6:G7"/>
    <mergeCell ref="A15:A16"/>
    <mergeCell ref="B15:B16"/>
    <mergeCell ref="A21:A22"/>
    <mergeCell ref="B21:B22"/>
    <mergeCell ref="A58:B58"/>
    <mergeCell ref="A1:G1"/>
    <mergeCell ref="A23:A24"/>
    <mergeCell ref="B23:B24"/>
    <mergeCell ref="A50:B50"/>
    <mergeCell ref="A55:B55"/>
    <mergeCell ref="A45:G45"/>
    <mergeCell ref="A46:G47"/>
    <mergeCell ref="A5:B5"/>
    <mergeCell ref="F5:G5"/>
    <mergeCell ref="F29:G30"/>
    <mergeCell ref="F28:G28"/>
    <mergeCell ref="F21:G26"/>
    <mergeCell ref="F2:H2"/>
    <mergeCell ref="F50:G50"/>
  </mergeCells>
  <pageMargins left="0.7" right="0.7" top="0.75" bottom="0.75" header="0.3" footer="0.3"/>
  <pageSetup scale="69" fitToWidth="0" fitToHeight="0"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305B1-032D-44D3-B858-98E98FEA60E5}">
  <dimension ref="A1:H137"/>
  <sheetViews>
    <sheetView workbookViewId="0">
      <selection activeCell="B11" sqref="B11"/>
    </sheetView>
  </sheetViews>
  <sheetFormatPr defaultRowHeight="15" x14ac:dyDescent="0.25"/>
  <cols>
    <col min="1" max="1" width="48.140625" bestFit="1" customWidth="1"/>
    <col min="2" max="2" width="10.85546875" bestFit="1" customWidth="1"/>
    <col min="6" max="6" width="20" customWidth="1"/>
    <col min="7" max="7" width="9.85546875" bestFit="1" customWidth="1"/>
  </cols>
  <sheetData>
    <row r="1" spans="1:8" ht="24" thickBot="1" x14ac:dyDescent="0.3">
      <c r="A1" s="94" t="s">
        <v>216</v>
      </c>
      <c r="B1" s="95"/>
      <c r="C1" s="95"/>
      <c r="D1" s="95"/>
      <c r="E1" s="95"/>
      <c r="F1" s="95"/>
      <c r="G1" s="96"/>
    </row>
    <row r="2" spans="1:8" x14ac:dyDescent="0.25">
      <c r="A2" s="117" t="s">
        <v>207</v>
      </c>
      <c r="B2" s="118"/>
      <c r="C2" s="2"/>
      <c r="D2" s="2"/>
      <c r="E2" s="2"/>
      <c r="F2" s="113" t="s">
        <v>189</v>
      </c>
      <c r="G2" s="114"/>
      <c r="H2" s="114"/>
    </row>
    <row r="3" spans="1:8" ht="15.75" thickBot="1" x14ac:dyDescent="0.3">
      <c r="A3" s="109"/>
      <c r="B3" s="111"/>
      <c r="C3" s="2"/>
      <c r="D3" s="2"/>
      <c r="E3" s="2"/>
      <c r="F3" s="2"/>
      <c r="G3" s="2"/>
    </row>
    <row r="4" spans="1:8" ht="15.75" thickBot="1" x14ac:dyDescent="0.3">
      <c r="A4" s="4"/>
      <c r="B4" s="2"/>
      <c r="C4" s="2"/>
      <c r="D4" s="2"/>
      <c r="E4" s="2"/>
      <c r="F4" s="2"/>
      <c r="G4" s="2"/>
    </row>
    <row r="5" spans="1:8" ht="21" x14ac:dyDescent="0.25">
      <c r="A5" s="103" t="s">
        <v>0</v>
      </c>
      <c r="B5" s="105"/>
      <c r="C5" s="5"/>
      <c r="D5" s="5"/>
      <c r="E5" s="6"/>
      <c r="F5" s="103" t="s">
        <v>23</v>
      </c>
      <c r="G5" s="105"/>
    </row>
    <row r="6" spans="1:8" x14ac:dyDescent="0.25">
      <c r="A6" s="106" t="s">
        <v>13</v>
      </c>
      <c r="B6" s="108"/>
      <c r="C6" s="7"/>
      <c r="D6" s="7"/>
      <c r="E6" s="2"/>
      <c r="F6" s="106" t="s">
        <v>14</v>
      </c>
      <c r="G6" s="108"/>
    </row>
    <row r="7" spans="1:8" ht="15.75" thickBot="1" x14ac:dyDescent="0.3">
      <c r="A7" s="109"/>
      <c r="B7" s="111"/>
      <c r="C7" s="7"/>
      <c r="D7" s="7"/>
      <c r="E7" s="2"/>
      <c r="F7" s="109"/>
      <c r="G7" s="111"/>
    </row>
    <row r="8" spans="1:8" ht="15.75" thickBot="1" x14ac:dyDescent="0.3">
      <c r="A8" s="4"/>
      <c r="B8" s="2"/>
      <c r="C8" s="2"/>
      <c r="D8" s="2"/>
      <c r="E8" s="2"/>
      <c r="F8" s="4"/>
      <c r="G8" s="2"/>
    </row>
    <row r="9" spans="1:8" x14ac:dyDescent="0.25">
      <c r="A9" s="8" t="s">
        <v>180</v>
      </c>
      <c r="B9" s="9" t="s">
        <v>181</v>
      </c>
      <c r="C9" s="6"/>
      <c r="D9" s="6"/>
      <c r="E9" s="2"/>
      <c r="F9" s="8" t="s">
        <v>182</v>
      </c>
      <c r="G9" s="9" t="s">
        <v>181</v>
      </c>
    </row>
    <row r="10" spans="1:8" x14ac:dyDescent="0.25">
      <c r="A10" s="10" t="s">
        <v>1</v>
      </c>
      <c r="B10" s="11"/>
      <c r="C10" s="92"/>
      <c r="D10" s="92"/>
      <c r="E10" s="2"/>
      <c r="F10" s="10" t="s">
        <v>34</v>
      </c>
      <c r="G10" s="13"/>
    </row>
    <row r="11" spans="1:8" x14ac:dyDescent="0.25">
      <c r="A11" s="10" t="s">
        <v>2</v>
      </c>
      <c r="B11" s="11"/>
      <c r="C11" s="92"/>
      <c r="D11" s="92"/>
      <c r="E11" s="2"/>
      <c r="F11" s="10" t="s">
        <v>15</v>
      </c>
      <c r="G11" s="13"/>
    </row>
    <row r="12" spans="1:8" x14ac:dyDescent="0.25">
      <c r="A12" s="10" t="s">
        <v>3</v>
      </c>
      <c r="B12" s="11"/>
      <c r="C12" s="92"/>
      <c r="D12" s="92"/>
      <c r="E12" s="2"/>
      <c r="F12" s="10" t="s">
        <v>16</v>
      </c>
      <c r="G12" s="13"/>
    </row>
    <row r="13" spans="1:8" x14ac:dyDescent="0.25">
      <c r="A13" s="10" t="s">
        <v>4</v>
      </c>
      <c r="B13" s="11"/>
      <c r="C13" s="92"/>
      <c r="D13" s="92"/>
      <c r="E13" s="2"/>
      <c r="F13" s="10" t="s">
        <v>17</v>
      </c>
      <c r="G13" s="13"/>
    </row>
    <row r="14" spans="1:8" x14ac:dyDescent="0.25">
      <c r="A14" s="10" t="s">
        <v>5</v>
      </c>
      <c r="B14" s="11"/>
      <c r="C14" s="92"/>
      <c r="D14" s="92"/>
      <c r="E14" s="2"/>
      <c r="F14" s="10" t="s">
        <v>18</v>
      </c>
      <c r="G14" s="13"/>
    </row>
    <row r="15" spans="1:8" x14ac:dyDescent="0.25">
      <c r="A15" s="97" t="s">
        <v>12</v>
      </c>
      <c r="B15" s="99"/>
      <c r="C15" s="92"/>
      <c r="D15" s="92"/>
      <c r="E15" s="2"/>
      <c r="F15" s="10" t="s">
        <v>19</v>
      </c>
      <c r="G15" s="13"/>
    </row>
    <row r="16" spans="1:8" ht="15.75" thickBot="1" x14ac:dyDescent="0.3">
      <c r="A16" s="98"/>
      <c r="B16" s="100"/>
      <c r="C16" s="92"/>
      <c r="D16" s="92"/>
      <c r="E16" s="2"/>
      <c r="F16" s="15" t="s">
        <v>20</v>
      </c>
      <c r="G16" s="16"/>
    </row>
    <row r="17" spans="1:7" ht="15.75" thickBot="1" x14ac:dyDescent="0.3">
      <c r="A17" s="10" t="s">
        <v>6</v>
      </c>
      <c r="B17" s="11"/>
      <c r="C17" s="92"/>
      <c r="D17" s="92"/>
      <c r="E17" s="2"/>
      <c r="F17" s="2"/>
      <c r="G17" s="2"/>
    </row>
    <row r="18" spans="1:7" x14ac:dyDescent="0.25">
      <c r="A18" s="10" t="s">
        <v>7</v>
      </c>
      <c r="B18" s="11"/>
      <c r="C18" s="92"/>
      <c r="D18" s="92"/>
      <c r="E18" s="2"/>
      <c r="F18" s="8" t="s">
        <v>186</v>
      </c>
      <c r="G18" s="9" t="s">
        <v>181</v>
      </c>
    </row>
    <row r="19" spans="1:7" x14ac:dyDescent="0.25">
      <c r="A19" s="10" t="s">
        <v>8</v>
      </c>
      <c r="B19" s="11"/>
      <c r="C19" s="92"/>
      <c r="D19" s="92"/>
      <c r="E19" s="2"/>
      <c r="F19" s="10" t="s">
        <v>21</v>
      </c>
      <c r="G19" s="13"/>
    </row>
    <row r="20" spans="1:7" ht="15.75" thickBot="1" x14ac:dyDescent="0.3">
      <c r="A20" s="10" t="s">
        <v>9</v>
      </c>
      <c r="B20" s="11"/>
      <c r="C20" s="92"/>
      <c r="D20" s="92"/>
      <c r="E20" s="2"/>
      <c r="F20" s="15" t="s">
        <v>22</v>
      </c>
      <c r="G20" s="16"/>
    </row>
    <row r="21" spans="1:7" x14ac:dyDescent="0.25">
      <c r="A21" s="97" t="s">
        <v>24</v>
      </c>
      <c r="B21" s="99"/>
      <c r="C21" s="92"/>
      <c r="D21" s="92"/>
      <c r="E21" s="2"/>
      <c r="F21" s="112" t="s">
        <v>25</v>
      </c>
      <c r="G21" s="112"/>
    </row>
    <row r="22" spans="1:7" x14ac:dyDescent="0.25">
      <c r="A22" s="98"/>
      <c r="B22" s="100"/>
      <c r="C22" s="92"/>
      <c r="D22" s="92"/>
      <c r="E22" s="2"/>
      <c r="F22" s="107"/>
      <c r="G22" s="107"/>
    </row>
    <row r="23" spans="1:7" x14ac:dyDescent="0.25">
      <c r="A23" s="97" t="s">
        <v>188</v>
      </c>
      <c r="B23" s="99"/>
      <c r="C23" s="92"/>
      <c r="D23" s="92"/>
      <c r="E23" s="2"/>
      <c r="F23" s="107"/>
      <c r="G23" s="107"/>
    </row>
    <row r="24" spans="1:7" x14ac:dyDescent="0.25">
      <c r="A24" s="98"/>
      <c r="B24" s="100"/>
      <c r="C24" s="92"/>
      <c r="D24" s="92"/>
      <c r="E24" s="2"/>
      <c r="F24" s="107"/>
      <c r="G24" s="107"/>
    </row>
    <row r="25" spans="1:7" x14ac:dyDescent="0.25">
      <c r="A25" s="10" t="s">
        <v>10</v>
      </c>
      <c r="B25" s="11"/>
      <c r="C25" s="92"/>
      <c r="D25" s="92"/>
      <c r="E25" s="2"/>
      <c r="F25" s="107"/>
      <c r="G25" s="107"/>
    </row>
    <row r="26" spans="1:7" ht="15.75" thickBot="1" x14ac:dyDescent="0.3">
      <c r="A26" s="15" t="s">
        <v>11</v>
      </c>
      <c r="B26" s="17"/>
      <c r="C26" s="92"/>
      <c r="D26" s="92"/>
      <c r="E26" s="2"/>
      <c r="F26" s="107"/>
      <c r="G26" s="107"/>
    </row>
    <row r="27" spans="1:7" ht="15.75" thickBot="1" x14ac:dyDescent="0.3">
      <c r="A27" s="4"/>
      <c r="B27" s="2"/>
      <c r="C27" s="2"/>
      <c r="D27" s="2"/>
      <c r="E27" s="2"/>
      <c r="F27" s="2"/>
      <c r="G27" s="2"/>
    </row>
    <row r="28" spans="1:7" ht="21" x14ac:dyDescent="0.25">
      <c r="A28" s="103" t="s">
        <v>160</v>
      </c>
      <c r="B28" s="105"/>
      <c r="C28" s="5"/>
      <c r="D28" s="5"/>
      <c r="E28" s="2"/>
      <c r="F28" s="103" t="s">
        <v>171</v>
      </c>
      <c r="G28" s="105"/>
    </row>
    <row r="29" spans="1:7" x14ac:dyDescent="0.25">
      <c r="A29" s="106" t="s">
        <v>179</v>
      </c>
      <c r="B29" s="108"/>
      <c r="C29" s="7"/>
      <c r="D29" s="7"/>
      <c r="E29" s="2"/>
      <c r="F29" s="106" t="s">
        <v>172</v>
      </c>
      <c r="G29" s="108"/>
    </row>
    <row r="30" spans="1:7" ht="24" customHeight="1" thickBot="1" x14ac:dyDescent="0.3">
      <c r="A30" s="109"/>
      <c r="B30" s="111"/>
      <c r="C30" s="7"/>
      <c r="D30" s="7"/>
      <c r="E30" s="2"/>
      <c r="F30" s="109"/>
      <c r="G30" s="111"/>
    </row>
    <row r="31" spans="1:7" ht="15.75" thickBot="1" x14ac:dyDescent="0.3">
      <c r="A31" s="2"/>
      <c r="B31" s="2"/>
      <c r="C31" s="2"/>
      <c r="D31" s="2"/>
      <c r="E31" s="2"/>
      <c r="F31" s="2"/>
      <c r="G31" s="2"/>
    </row>
    <row r="32" spans="1:7" ht="15.75" thickBot="1" x14ac:dyDescent="0.3">
      <c r="A32" s="8" t="s">
        <v>184</v>
      </c>
      <c r="B32" s="9" t="s">
        <v>185</v>
      </c>
      <c r="C32" s="6"/>
      <c r="D32" s="6"/>
      <c r="E32" s="2"/>
      <c r="F32" s="19" t="s">
        <v>173</v>
      </c>
      <c r="G32" s="20"/>
    </row>
    <row r="33" spans="1:7" x14ac:dyDescent="0.25">
      <c r="A33" s="10" t="s">
        <v>162</v>
      </c>
      <c r="B33" s="23"/>
      <c r="C33" s="93"/>
      <c r="D33" s="93"/>
      <c r="E33" s="2"/>
      <c r="F33" s="2"/>
      <c r="G33" s="2"/>
    </row>
    <row r="34" spans="1:7" x14ac:dyDescent="0.25">
      <c r="A34" s="10" t="s">
        <v>163</v>
      </c>
      <c r="B34" s="23"/>
      <c r="C34" s="93"/>
      <c r="D34" s="93"/>
      <c r="E34" s="2"/>
      <c r="F34" s="2"/>
      <c r="G34" s="2"/>
    </row>
    <row r="35" spans="1:7" x14ac:dyDescent="0.25">
      <c r="A35" s="10" t="s">
        <v>164</v>
      </c>
      <c r="B35" s="23"/>
      <c r="C35" s="93"/>
      <c r="D35" s="93"/>
      <c r="E35" s="2"/>
      <c r="F35" s="2"/>
      <c r="G35" s="2"/>
    </row>
    <row r="36" spans="1:7" x14ac:dyDescent="0.25">
      <c r="A36" s="10" t="s">
        <v>165</v>
      </c>
      <c r="B36" s="23"/>
      <c r="C36" s="93"/>
      <c r="D36" s="93"/>
      <c r="E36" s="2"/>
      <c r="F36" s="2"/>
      <c r="G36" s="2"/>
    </row>
    <row r="37" spans="1:7" x14ac:dyDescent="0.25">
      <c r="A37" s="10" t="s">
        <v>210</v>
      </c>
      <c r="B37" s="23"/>
      <c r="C37" s="93"/>
      <c r="D37" s="93"/>
      <c r="E37" s="2"/>
      <c r="F37" s="2"/>
      <c r="G37" s="2"/>
    </row>
    <row r="38" spans="1:7" x14ac:dyDescent="0.25">
      <c r="A38" s="10" t="s">
        <v>166</v>
      </c>
      <c r="B38" s="23"/>
      <c r="C38" s="93"/>
      <c r="D38" s="93"/>
      <c r="E38" s="2"/>
      <c r="F38" s="2"/>
      <c r="G38" s="2"/>
    </row>
    <row r="39" spans="1:7" x14ac:dyDescent="0.25">
      <c r="A39" s="10" t="s">
        <v>167</v>
      </c>
      <c r="B39" s="23"/>
      <c r="C39" s="93"/>
      <c r="D39" s="93"/>
      <c r="E39" s="2"/>
      <c r="F39" s="2"/>
      <c r="G39" s="2"/>
    </row>
    <row r="40" spans="1:7" x14ac:dyDescent="0.25">
      <c r="A40" s="10" t="s">
        <v>168</v>
      </c>
      <c r="B40" s="23"/>
      <c r="C40" s="93"/>
      <c r="D40" s="93"/>
      <c r="E40" s="2"/>
      <c r="F40" s="2"/>
      <c r="G40" s="2"/>
    </row>
    <row r="41" spans="1:7" x14ac:dyDescent="0.25">
      <c r="A41" s="10" t="s">
        <v>161</v>
      </c>
      <c r="B41" s="23"/>
      <c r="C41" s="93"/>
      <c r="D41" s="93"/>
      <c r="E41" s="2"/>
      <c r="F41" s="2"/>
      <c r="G41" s="2"/>
    </row>
    <row r="42" spans="1:7" ht="15.75" thickBot="1" x14ac:dyDescent="0.3">
      <c r="A42" s="15" t="s">
        <v>209</v>
      </c>
      <c r="B42" s="25"/>
      <c r="C42" s="93"/>
      <c r="D42" s="93"/>
      <c r="E42" s="2"/>
      <c r="F42" s="2"/>
      <c r="G42" s="2"/>
    </row>
    <row r="43" spans="1:7" ht="15.75" thickBot="1" x14ac:dyDescent="0.3">
      <c r="A43" s="15" t="s">
        <v>170</v>
      </c>
      <c r="B43" s="25"/>
      <c r="C43" s="2"/>
      <c r="D43" s="2"/>
      <c r="E43" s="4"/>
      <c r="F43" s="2"/>
      <c r="G43" s="2"/>
    </row>
    <row r="44" spans="1:7" ht="15.75" thickBot="1" x14ac:dyDescent="0.3">
      <c r="A44" s="2"/>
      <c r="B44" s="2"/>
      <c r="C44" s="2"/>
      <c r="D44" s="2"/>
      <c r="E44" s="4"/>
      <c r="F44" s="4"/>
      <c r="G44" s="2"/>
    </row>
    <row r="45" spans="1:7" ht="21" x14ac:dyDescent="0.25">
      <c r="A45" s="103" t="s">
        <v>78</v>
      </c>
      <c r="B45" s="104"/>
      <c r="C45" s="104"/>
      <c r="D45" s="104"/>
      <c r="E45" s="104"/>
      <c r="F45" s="104"/>
      <c r="G45" s="105"/>
    </row>
    <row r="46" spans="1:7" x14ac:dyDescent="0.25">
      <c r="A46" s="106" t="s">
        <v>202</v>
      </c>
      <c r="B46" s="107"/>
      <c r="C46" s="107"/>
      <c r="D46" s="107"/>
      <c r="E46" s="107"/>
      <c r="F46" s="107"/>
      <c r="G46" s="108"/>
    </row>
    <row r="47" spans="1:7" ht="15.75" thickBot="1" x14ac:dyDescent="0.3">
      <c r="A47" s="109"/>
      <c r="B47" s="110"/>
      <c r="C47" s="110"/>
      <c r="D47" s="110"/>
      <c r="E47" s="110"/>
      <c r="F47" s="110"/>
      <c r="G47" s="111"/>
    </row>
    <row r="48" spans="1:7" ht="15.75" thickBot="1" x14ac:dyDescent="0.3">
      <c r="A48" s="4"/>
      <c r="B48" s="2"/>
      <c r="C48" s="2"/>
      <c r="D48" s="2"/>
      <c r="E48" s="2"/>
      <c r="F48" s="2"/>
      <c r="G48" s="2"/>
    </row>
    <row r="49" spans="1:8" x14ac:dyDescent="0.25">
      <c r="A49" s="8" t="s">
        <v>183</v>
      </c>
      <c r="B49" s="9" t="s">
        <v>181</v>
      </c>
      <c r="C49" s="6"/>
      <c r="D49" s="6"/>
      <c r="E49" s="2"/>
      <c r="F49" s="8" t="s">
        <v>183</v>
      </c>
      <c r="G49" s="9" t="s">
        <v>181</v>
      </c>
    </row>
    <row r="50" spans="1:8" x14ac:dyDescent="0.25">
      <c r="A50" s="101" t="s">
        <v>26</v>
      </c>
      <c r="B50" s="102"/>
      <c r="C50" s="1"/>
      <c r="D50" s="1"/>
      <c r="E50" s="2"/>
      <c r="F50" s="101" t="s">
        <v>35</v>
      </c>
      <c r="G50" s="102"/>
    </row>
    <row r="51" spans="1:8" x14ac:dyDescent="0.25">
      <c r="A51" s="10" t="s">
        <v>40</v>
      </c>
      <c r="B51" s="23"/>
      <c r="C51" s="93"/>
      <c r="D51" s="93"/>
      <c r="E51" s="2"/>
      <c r="F51" s="10" t="s">
        <v>58</v>
      </c>
      <c r="G51" s="23"/>
    </row>
    <row r="52" spans="1:8" x14ac:dyDescent="0.25">
      <c r="A52" s="10" t="s">
        <v>41</v>
      </c>
      <c r="B52" s="23"/>
      <c r="C52" s="93"/>
      <c r="D52" s="93"/>
      <c r="E52" s="18"/>
      <c r="F52" s="10" t="s">
        <v>59</v>
      </c>
      <c r="G52" s="23"/>
    </row>
    <row r="53" spans="1:8" ht="38.25" x14ac:dyDescent="0.25">
      <c r="A53" s="10" t="s">
        <v>42</v>
      </c>
      <c r="B53" s="23"/>
      <c r="C53" s="93"/>
      <c r="D53" s="93"/>
      <c r="E53" s="4"/>
      <c r="F53" s="10" t="s">
        <v>197</v>
      </c>
      <c r="G53" s="23"/>
    </row>
    <row r="54" spans="1:8" ht="25.5" x14ac:dyDescent="0.25">
      <c r="A54" s="10" t="s">
        <v>43</v>
      </c>
      <c r="B54" s="23"/>
      <c r="C54" s="93"/>
      <c r="D54" s="93"/>
      <c r="E54" s="4"/>
      <c r="F54" s="10" t="s">
        <v>60</v>
      </c>
      <c r="G54" s="23"/>
    </row>
    <row r="55" spans="1:8" ht="25.5" x14ac:dyDescent="0.25">
      <c r="A55" s="101" t="s">
        <v>27</v>
      </c>
      <c r="B55" s="102"/>
      <c r="C55" s="1"/>
      <c r="D55" s="1"/>
      <c r="E55" s="2"/>
      <c r="F55" s="10" t="s">
        <v>61</v>
      </c>
      <c r="G55" s="23"/>
    </row>
    <row r="56" spans="1:8" ht="25.5" x14ac:dyDescent="0.25">
      <c r="A56" s="10" t="s">
        <v>44</v>
      </c>
      <c r="B56" s="23"/>
      <c r="C56" s="93"/>
      <c r="D56" s="93"/>
      <c r="E56" s="2"/>
      <c r="F56" s="10" t="s">
        <v>62</v>
      </c>
      <c r="G56" s="23"/>
    </row>
    <row r="57" spans="1:8" x14ac:dyDescent="0.25">
      <c r="A57" s="10" t="s">
        <v>45</v>
      </c>
      <c r="B57" s="23"/>
      <c r="C57" s="93"/>
      <c r="D57" s="93"/>
      <c r="E57" s="2"/>
      <c r="F57" s="10" t="s">
        <v>63</v>
      </c>
      <c r="G57" s="23"/>
    </row>
    <row r="58" spans="1:8" x14ac:dyDescent="0.25">
      <c r="A58" s="101" t="s">
        <v>28</v>
      </c>
      <c r="B58" s="102"/>
      <c r="C58" s="1"/>
      <c r="D58" s="1"/>
      <c r="E58" s="2"/>
      <c r="F58" s="10" t="s">
        <v>64</v>
      </c>
      <c r="G58" s="23"/>
    </row>
    <row r="59" spans="1:8" ht="25.5" x14ac:dyDescent="0.25">
      <c r="A59" s="10" t="s">
        <v>46</v>
      </c>
      <c r="B59" s="23"/>
      <c r="C59" s="93"/>
      <c r="D59" s="93"/>
      <c r="E59" s="2"/>
      <c r="F59" s="41" t="s">
        <v>36</v>
      </c>
      <c r="G59" s="42"/>
    </row>
    <row r="60" spans="1:8" ht="38.25" customHeight="1" x14ac:dyDescent="0.25">
      <c r="A60" s="10" t="s">
        <v>47</v>
      </c>
      <c r="B60" s="23"/>
      <c r="C60" s="93"/>
      <c r="D60" s="93"/>
      <c r="E60" s="2"/>
      <c r="F60" s="115" t="s">
        <v>65</v>
      </c>
      <c r="G60" s="116"/>
      <c r="H60" s="64"/>
    </row>
    <row r="61" spans="1:8" ht="25.5" x14ac:dyDescent="0.25">
      <c r="A61" s="10" t="s">
        <v>48</v>
      </c>
      <c r="B61" s="23"/>
      <c r="C61" s="93"/>
      <c r="D61" s="93"/>
      <c r="E61" s="2"/>
      <c r="F61" s="10" t="s">
        <v>66</v>
      </c>
      <c r="G61" s="23"/>
    </row>
    <row r="62" spans="1:8" ht="25.5" x14ac:dyDescent="0.25">
      <c r="A62" s="10" t="s">
        <v>49</v>
      </c>
      <c r="B62" s="23"/>
      <c r="C62" s="93"/>
      <c r="D62" s="93"/>
      <c r="E62" s="2"/>
      <c r="F62" s="10" t="s">
        <v>67</v>
      </c>
      <c r="G62" s="23"/>
    </row>
    <row r="63" spans="1:8" ht="25.5" x14ac:dyDescent="0.25">
      <c r="A63" s="10" t="s">
        <v>50</v>
      </c>
      <c r="B63" s="23"/>
      <c r="C63" s="93"/>
      <c r="D63" s="93"/>
      <c r="E63" s="2"/>
      <c r="F63" s="10" t="s">
        <v>68</v>
      </c>
      <c r="G63" s="23"/>
    </row>
    <row r="64" spans="1:8" ht="25.5" x14ac:dyDescent="0.25">
      <c r="A64" s="10" t="s">
        <v>51</v>
      </c>
      <c r="B64" s="23"/>
      <c r="C64" s="93"/>
      <c r="D64" s="93"/>
      <c r="E64" s="2"/>
      <c r="F64" s="10" t="s">
        <v>174</v>
      </c>
      <c r="G64" s="23"/>
    </row>
    <row r="65" spans="1:7" ht="38.25" x14ac:dyDescent="0.25">
      <c r="A65" s="76" t="s">
        <v>30</v>
      </c>
      <c r="B65" s="77"/>
      <c r="C65" s="1"/>
      <c r="D65" s="1"/>
      <c r="E65" s="2"/>
      <c r="F65" s="10" t="s">
        <v>175</v>
      </c>
      <c r="G65" s="23"/>
    </row>
    <row r="66" spans="1:7" ht="38.25" x14ac:dyDescent="0.25">
      <c r="A66" s="78" t="s">
        <v>29</v>
      </c>
      <c r="B66" s="79"/>
      <c r="C66" s="1"/>
      <c r="D66" s="1"/>
      <c r="E66" s="2"/>
      <c r="F66" s="10" t="s">
        <v>176</v>
      </c>
      <c r="G66" s="23"/>
    </row>
    <row r="67" spans="1:7" x14ac:dyDescent="0.25">
      <c r="A67" s="10" t="s">
        <v>52</v>
      </c>
      <c r="B67" s="23"/>
      <c r="C67" s="93"/>
      <c r="D67" s="93"/>
      <c r="E67" s="2"/>
      <c r="F67" s="41" t="s">
        <v>37</v>
      </c>
      <c r="G67" s="42"/>
    </row>
    <row r="68" spans="1:7" x14ac:dyDescent="0.25">
      <c r="A68" s="10" t="s">
        <v>53</v>
      </c>
      <c r="B68" s="23"/>
      <c r="C68" s="93"/>
      <c r="D68" s="93"/>
      <c r="E68" s="2"/>
      <c r="F68" s="10" t="s">
        <v>69</v>
      </c>
      <c r="G68" s="23"/>
    </row>
    <row r="69" spans="1:7" ht="25.5" x14ac:dyDescent="0.25">
      <c r="A69" s="10" t="s">
        <v>54</v>
      </c>
      <c r="B69" s="23"/>
      <c r="C69" s="93"/>
      <c r="D69" s="93"/>
      <c r="E69" s="2"/>
      <c r="F69" s="10" t="s">
        <v>70</v>
      </c>
      <c r="G69" s="23"/>
    </row>
    <row r="70" spans="1:7" x14ac:dyDescent="0.25">
      <c r="A70" s="78" t="s">
        <v>31</v>
      </c>
      <c r="B70" s="79"/>
      <c r="C70" s="1"/>
      <c r="D70" s="1"/>
      <c r="E70" s="2"/>
      <c r="F70" s="10" t="s">
        <v>71</v>
      </c>
      <c r="G70" s="23"/>
    </row>
    <row r="71" spans="1:7" ht="25.5" x14ac:dyDescent="0.25">
      <c r="A71" s="10" t="s">
        <v>53</v>
      </c>
      <c r="B71" s="23"/>
      <c r="C71" s="93"/>
      <c r="D71" s="93"/>
      <c r="E71" s="2"/>
      <c r="F71" s="10" t="s">
        <v>72</v>
      </c>
      <c r="G71" s="23"/>
    </row>
    <row r="72" spans="1:7" x14ac:dyDescent="0.25">
      <c r="A72" s="10" t="s">
        <v>55</v>
      </c>
      <c r="B72" s="23"/>
      <c r="C72" s="93"/>
      <c r="D72" s="93"/>
      <c r="E72" s="2"/>
      <c r="F72" s="41" t="s">
        <v>38</v>
      </c>
      <c r="G72" s="42"/>
    </row>
    <row r="73" spans="1:7" ht="38.25" x14ac:dyDescent="0.25">
      <c r="A73" s="10" t="s">
        <v>56</v>
      </c>
      <c r="B73" s="23"/>
      <c r="C73" s="93"/>
      <c r="D73" s="93"/>
      <c r="E73" s="2"/>
      <c r="F73" s="10" t="s">
        <v>73</v>
      </c>
      <c r="G73" s="23"/>
    </row>
    <row r="74" spans="1:7" ht="38.25" x14ac:dyDescent="0.25">
      <c r="A74" s="78" t="s">
        <v>32</v>
      </c>
      <c r="B74" s="79"/>
      <c r="C74" s="1"/>
      <c r="D74" s="1"/>
      <c r="E74" s="2"/>
      <c r="F74" s="10" t="s">
        <v>74</v>
      </c>
      <c r="G74" s="23"/>
    </row>
    <row r="75" spans="1:7" ht="38.25" x14ac:dyDescent="0.25">
      <c r="A75" s="10" t="s">
        <v>53</v>
      </c>
      <c r="B75" s="23"/>
      <c r="C75" s="93"/>
      <c r="D75" s="93"/>
      <c r="E75" s="2"/>
      <c r="F75" s="10" t="s">
        <v>75</v>
      </c>
      <c r="G75" s="23"/>
    </row>
    <row r="76" spans="1:7" x14ac:dyDescent="0.25">
      <c r="A76" s="10" t="s">
        <v>55</v>
      </c>
      <c r="B76" s="23"/>
      <c r="C76" s="93"/>
      <c r="D76" s="93"/>
      <c r="E76" s="2"/>
      <c r="F76" s="41" t="s">
        <v>39</v>
      </c>
      <c r="G76" s="42"/>
    </row>
    <row r="77" spans="1:7" x14ac:dyDescent="0.25">
      <c r="A77" s="10" t="s">
        <v>56</v>
      </c>
      <c r="B77" s="23"/>
      <c r="C77" s="93"/>
      <c r="D77" s="93"/>
      <c r="E77" s="2"/>
      <c r="F77" s="10" t="s">
        <v>76</v>
      </c>
      <c r="G77" s="23"/>
    </row>
    <row r="78" spans="1:7" ht="15.75" thickBot="1" x14ac:dyDescent="0.3">
      <c r="A78" s="78" t="s">
        <v>33</v>
      </c>
      <c r="B78" s="79"/>
      <c r="C78" s="1"/>
      <c r="D78" s="1"/>
      <c r="E78" s="2"/>
      <c r="F78" s="15" t="s">
        <v>77</v>
      </c>
      <c r="G78" s="25"/>
    </row>
    <row r="79" spans="1:7" x14ac:dyDescent="0.25">
      <c r="A79" s="10" t="s">
        <v>54</v>
      </c>
      <c r="B79" s="23"/>
      <c r="C79" s="93"/>
      <c r="D79" s="93"/>
      <c r="E79" s="2"/>
      <c r="F79" s="2"/>
      <c r="G79" s="2"/>
    </row>
    <row r="80" spans="1:7" x14ac:dyDescent="0.25">
      <c r="A80" s="10" t="s">
        <v>56</v>
      </c>
      <c r="B80" s="23"/>
      <c r="C80" s="93"/>
      <c r="D80" s="93"/>
      <c r="E80" s="2"/>
      <c r="F80" s="2"/>
      <c r="G80" s="2"/>
    </row>
    <row r="81" spans="1:7" ht="15.75" thickBot="1" x14ac:dyDescent="0.3">
      <c r="A81" s="15" t="s">
        <v>57</v>
      </c>
      <c r="B81" s="25"/>
      <c r="C81" s="93"/>
      <c r="D81" s="93"/>
      <c r="E81" s="2"/>
      <c r="F81" s="2"/>
      <c r="G81" s="2"/>
    </row>
    <row r="82" spans="1:7" x14ac:dyDescent="0.25">
      <c r="A82" s="2"/>
      <c r="B82" s="2"/>
      <c r="C82" s="2"/>
      <c r="D82" s="2"/>
      <c r="E82" s="2"/>
      <c r="F82" s="2"/>
      <c r="G82" s="2"/>
    </row>
    <row r="83" spans="1:7" x14ac:dyDescent="0.25">
      <c r="A83" s="2"/>
      <c r="B83" s="2"/>
      <c r="C83" s="2"/>
      <c r="D83" s="2"/>
      <c r="E83" s="2"/>
      <c r="F83" s="2"/>
      <c r="G83" s="2"/>
    </row>
    <row r="84" spans="1:7" ht="15.75" thickBot="1" x14ac:dyDescent="0.3">
      <c r="A84" s="2"/>
      <c r="B84" s="2"/>
      <c r="C84" s="2"/>
      <c r="D84" s="2"/>
      <c r="E84" s="2"/>
      <c r="F84" s="2"/>
      <c r="G84" s="2"/>
    </row>
    <row r="85" spans="1:7" ht="21" x14ac:dyDescent="0.25">
      <c r="A85" s="84" t="s">
        <v>79</v>
      </c>
      <c r="B85" s="85"/>
      <c r="C85" s="85"/>
      <c r="D85" s="85"/>
      <c r="E85" s="85"/>
      <c r="F85" s="85"/>
      <c r="G85" s="86"/>
    </row>
    <row r="86" spans="1:7" ht="38.25" x14ac:dyDescent="0.25">
      <c r="A86" s="87" t="s">
        <v>202</v>
      </c>
      <c r="B86" s="4"/>
      <c r="C86" s="4"/>
      <c r="D86" s="4"/>
      <c r="E86" s="4"/>
      <c r="F86" s="4"/>
      <c r="G86" s="88"/>
    </row>
    <row r="87" spans="1:7" ht="15.75" thickBot="1" x14ac:dyDescent="0.3">
      <c r="A87" s="89"/>
      <c r="B87" s="90"/>
      <c r="C87" s="90"/>
      <c r="D87" s="90"/>
      <c r="E87" s="90"/>
      <c r="F87" s="90"/>
      <c r="G87" s="91"/>
    </row>
    <row r="88" spans="1:7" ht="15.75" thickBot="1" x14ac:dyDescent="0.3">
      <c r="A88" s="7"/>
      <c r="B88" s="7"/>
      <c r="C88" s="7"/>
      <c r="D88" s="7"/>
      <c r="E88" s="2"/>
      <c r="F88" s="2"/>
      <c r="G88" s="2"/>
    </row>
    <row r="89" spans="1:7" x14ac:dyDescent="0.25">
      <c r="A89" s="8" t="s">
        <v>183</v>
      </c>
      <c r="B89" s="9" t="s">
        <v>181</v>
      </c>
      <c r="C89" s="6"/>
      <c r="D89" s="6"/>
      <c r="E89" s="2"/>
      <c r="F89" s="8" t="s">
        <v>183</v>
      </c>
      <c r="G89" s="9" t="s">
        <v>181</v>
      </c>
    </row>
    <row r="90" spans="1:7" ht="25.5" x14ac:dyDescent="0.25">
      <c r="A90" s="76" t="s">
        <v>80</v>
      </c>
      <c r="B90" s="77"/>
      <c r="C90" s="1"/>
      <c r="D90" s="1"/>
      <c r="E90" s="2"/>
      <c r="F90" s="76" t="s">
        <v>89</v>
      </c>
      <c r="G90" s="77"/>
    </row>
    <row r="91" spans="1:7" x14ac:dyDescent="0.25">
      <c r="A91" s="78" t="s">
        <v>81</v>
      </c>
      <c r="B91" s="79"/>
      <c r="C91" s="1"/>
      <c r="D91" s="1"/>
      <c r="E91" s="2"/>
      <c r="F91" s="10" t="s">
        <v>120</v>
      </c>
      <c r="G91" s="23"/>
    </row>
    <row r="92" spans="1:7" x14ac:dyDescent="0.25">
      <c r="A92" s="10" t="s">
        <v>91</v>
      </c>
      <c r="B92" s="23"/>
      <c r="C92" s="93"/>
      <c r="D92" s="93"/>
      <c r="E92" s="2"/>
      <c r="F92" s="10" t="s">
        <v>200</v>
      </c>
      <c r="G92" s="23"/>
    </row>
    <row r="93" spans="1:7" x14ac:dyDescent="0.25">
      <c r="A93" s="10" t="s">
        <v>92</v>
      </c>
      <c r="B93" s="23"/>
      <c r="C93" s="93"/>
      <c r="D93" s="93"/>
      <c r="E93" s="2"/>
      <c r="F93" s="10" t="s">
        <v>201</v>
      </c>
      <c r="G93" s="23"/>
    </row>
    <row r="94" spans="1:7" ht="25.5" x14ac:dyDescent="0.25">
      <c r="A94" s="78" t="s">
        <v>82</v>
      </c>
      <c r="B94" s="79"/>
      <c r="C94" s="1"/>
      <c r="D94" s="1"/>
      <c r="E94" s="2"/>
      <c r="F94" s="10" t="s">
        <v>121</v>
      </c>
      <c r="G94" s="23"/>
    </row>
    <row r="95" spans="1:7" ht="38.25" x14ac:dyDescent="0.25">
      <c r="A95" s="10" t="s">
        <v>93</v>
      </c>
      <c r="B95" s="23"/>
      <c r="C95" s="93"/>
      <c r="D95" s="93"/>
      <c r="E95" s="2"/>
      <c r="F95" s="10" t="s">
        <v>122</v>
      </c>
      <c r="G95" s="23"/>
    </row>
    <row r="96" spans="1:7" x14ac:dyDescent="0.25">
      <c r="A96" s="10" t="s">
        <v>94</v>
      </c>
      <c r="B96" s="23"/>
      <c r="C96" s="93"/>
      <c r="D96" s="93"/>
      <c r="E96" s="2"/>
      <c r="F96" s="10" t="s">
        <v>123</v>
      </c>
      <c r="G96" s="23"/>
    </row>
    <row r="97" spans="1:7" ht="25.5" x14ac:dyDescent="0.25">
      <c r="A97" s="10" t="s">
        <v>95</v>
      </c>
      <c r="B97" s="23"/>
      <c r="C97" s="93"/>
      <c r="D97" s="93"/>
      <c r="E97" s="2"/>
      <c r="F97" s="10" t="s">
        <v>177</v>
      </c>
      <c r="G97" s="23"/>
    </row>
    <row r="98" spans="1:7" ht="25.5" x14ac:dyDescent="0.25">
      <c r="A98" s="78" t="s">
        <v>83</v>
      </c>
      <c r="B98" s="79"/>
      <c r="C98" s="1"/>
      <c r="D98" s="1"/>
      <c r="E98" s="2"/>
      <c r="F98" s="10" t="s">
        <v>124</v>
      </c>
      <c r="G98" s="23"/>
    </row>
    <row r="99" spans="1:7" ht="25.5" x14ac:dyDescent="0.25">
      <c r="A99" s="10" t="s">
        <v>93</v>
      </c>
      <c r="B99" s="23"/>
      <c r="C99" s="93"/>
      <c r="D99" s="93"/>
      <c r="E99" s="2"/>
      <c r="F99" s="10" t="s">
        <v>125</v>
      </c>
      <c r="G99" s="23"/>
    </row>
    <row r="100" spans="1:7" ht="25.5" x14ac:dyDescent="0.25">
      <c r="A100" s="10" t="s">
        <v>94</v>
      </c>
      <c r="B100" s="23"/>
      <c r="C100" s="93"/>
      <c r="D100" s="93"/>
      <c r="E100" s="2"/>
      <c r="F100" s="10" t="s">
        <v>126</v>
      </c>
      <c r="G100" s="23"/>
    </row>
    <row r="101" spans="1:7" x14ac:dyDescent="0.25">
      <c r="A101" s="10" t="s">
        <v>95</v>
      </c>
      <c r="B101" s="23"/>
      <c r="C101" s="93"/>
      <c r="D101" s="93"/>
      <c r="E101" s="2"/>
      <c r="F101" s="10" t="s">
        <v>127</v>
      </c>
      <c r="G101" s="23"/>
    </row>
    <row r="102" spans="1:7" ht="25.5" x14ac:dyDescent="0.25">
      <c r="A102" s="10" t="s">
        <v>96</v>
      </c>
      <c r="B102" s="23"/>
      <c r="C102" s="93"/>
      <c r="D102" s="93"/>
      <c r="E102" s="2"/>
      <c r="F102" s="10" t="s">
        <v>128</v>
      </c>
      <c r="G102" s="23"/>
    </row>
    <row r="103" spans="1:7" ht="25.5" x14ac:dyDescent="0.25">
      <c r="A103" s="76" t="s">
        <v>84</v>
      </c>
      <c r="B103" s="77"/>
      <c r="C103" s="1"/>
      <c r="D103" s="1"/>
      <c r="E103" s="2"/>
      <c r="F103" s="10" t="s">
        <v>129</v>
      </c>
      <c r="G103" s="23"/>
    </row>
    <row r="104" spans="1:7" ht="25.5" x14ac:dyDescent="0.25">
      <c r="A104" s="78"/>
      <c r="B104" s="79"/>
      <c r="C104" s="1"/>
      <c r="D104" s="1"/>
      <c r="E104" s="2"/>
      <c r="F104" s="10" t="s">
        <v>130</v>
      </c>
      <c r="G104" s="23"/>
    </row>
    <row r="105" spans="1:7" ht="25.5" x14ac:dyDescent="0.25">
      <c r="A105" s="10" t="s">
        <v>97</v>
      </c>
      <c r="B105" s="23"/>
      <c r="C105" s="93"/>
      <c r="D105" s="93"/>
      <c r="E105" s="2"/>
      <c r="F105" s="10" t="s">
        <v>131</v>
      </c>
      <c r="G105" s="23"/>
    </row>
    <row r="106" spans="1:7" ht="25.5" x14ac:dyDescent="0.25">
      <c r="A106" s="10" t="s">
        <v>98</v>
      </c>
      <c r="B106" s="23"/>
      <c r="C106" s="93"/>
      <c r="D106" s="93"/>
      <c r="E106" s="2"/>
      <c r="F106" s="10" t="s">
        <v>132</v>
      </c>
      <c r="G106" s="23"/>
    </row>
    <row r="107" spans="1:7" ht="25.5" x14ac:dyDescent="0.25">
      <c r="A107" s="10" t="s">
        <v>99</v>
      </c>
      <c r="B107" s="23"/>
      <c r="C107" s="93"/>
      <c r="D107" s="93"/>
      <c r="E107" s="2"/>
      <c r="F107" s="10" t="s">
        <v>133</v>
      </c>
      <c r="G107" s="23"/>
    </row>
    <row r="108" spans="1:7" ht="25.5" x14ac:dyDescent="0.25">
      <c r="A108" s="78" t="s">
        <v>85</v>
      </c>
      <c r="B108" s="79"/>
      <c r="C108" s="1"/>
      <c r="D108" s="1"/>
      <c r="E108" s="2"/>
      <c r="F108" s="10" t="s">
        <v>134</v>
      </c>
      <c r="G108" s="23"/>
    </row>
    <row r="109" spans="1:7" x14ac:dyDescent="0.25">
      <c r="A109" s="10" t="s">
        <v>100</v>
      </c>
      <c r="B109" s="23"/>
      <c r="C109" s="93"/>
      <c r="D109" s="93"/>
      <c r="E109" s="2"/>
      <c r="F109" s="10" t="s">
        <v>135</v>
      </c>
      <c r="G109" s="23"/>
    </row>
    <row r="110" spans="1:7" x14ac:dyDescent="0.25">
      <c r="A110" s="10" t="s">
        <v>101</v>
      </c>
      <c r="B110" s="23"/>
      <c r="C110" s="93"/>
      <c r="D110" s="93"/>
      <c r="E110" s="2"/>
      <c r="F110" s="10" t="s">
        <v>136</v>
      </c>
      <c r="G110" s="23"/>
    </row>
    <row r="111" spans="1:7" x14ac:dyDescent="0.25">
      <c r="A111" s="10" t="s">
        <v>102</v>
      </c>
      <c r="B111" s="23"/>
      <c r="C111" s="93"/>
      <c r="D111" s="93"/>
      <c r="E111" s="2"/>
      <c r="F111" s="10" t="s">
        <v>137</v>
      </c>
      <c r="G111" s="23"/>
    </row>
    <row r="112" spans="1:7" x14ac:dyDescent="0.25">
      <c r="A112" s="10" t="s">
        <v>103</v>
      </c>
      <c r="B112" s="23"/>
      <c r="C112" s="93"/>
      <c r="D112" s="93"/>
      <c r="E112" s="2"/>
      <c r="F112" s="10" t="s">
        <v>138</v>
      </c>
      <c r="G112" s="23"/>
    </row>
    <row r="113" spans="1:7" x14ac:dyDescent="0.25">
      <c r="A113" s="10" t="s">
        <v>104</v>
      </c>
      <c r="B113" s="23"/>
      <c r="C113" s="93"/>
      <c r="D113" s="93"/>
      <c r="E113" s="2"/>
      <c r="F113" s="10" t="s">
        <v>139</v>
      </c>
      <c r="G113" s="23"/>
    </row>
    <row r="114" spans="1:7" ht="25.5" x14ac:dyDescent="0.25">
      <c r="A114" s="76" t="s">
        <v>86</v>
      </c>
      <c r="B114" s="77"/>
      <c r="C114" s="1"/>
      <c r="D114" s="1"/>
      <c r="E114" s="2"/>
      <c r="F114" s="10" t="s">
        <v>140</v>
      </c>
      <c r="G114" s="23"/>
    </row>
    <row r="115" spans="1:7" x14ac:dyDescent="0.25">
      <c r="A115" s="10" t="s">
        <v>105</v>
      </c>
      <c r="B115" s="23"/>
      <c r="C115" s="93"/>
      <c r="D115" s="93"/>
      <c r="E115" s="2"/>
      <c r="F115" s="10" t="s">
        <v>141</v>
      </c>
      <c r="G115" s="23"/>
    </row>
    <row r="116" spans="1:7" x14ac:dyDescent="0.25">
      <c r="A116" s="10" t="s">
        <v>106</v>
      </c>
      <c r="B116" s="23"/>
      <c r="C116" s="93"/>
      <c r="D116" s="93"/>
      <c r="E116" s="2"/>
      <c r="F116" s="10" t="s">
        <v>142</v>
      </c>
      <c r="G116" s="23"/>
    </row>
    <row r="117" spans="1:7" x14ac:dyDescent="0.25">
      <c r="A117" s="10" t="s">
        <v>107</v>
      </c>
      <c r="B117" s="23"/>
      <c r="C117" s="93"/>
      <c r="D117" s="93"/>
      <c r="E117" s="2"/>
      <c r="F117" s="10" t="s">
        <v>143</v>
      </c>
      <c r="G117" s="23"/>
    </row>
    <row r="118" spans="1:7" ht="25.5" x14ac:dyDescent="0.25">
      <c r="A118" s="10" t="s">
        <v>108</v>
      </c>
      <c r="B118" s="23"/>
      <c r="C118" s="93"/>
      <c r="D118" s="93"/>
      <c r="E118" s="2"/>
      <c r="F118" s="78" t="s">
        <v>203</v>
      </c>
      <c r="G118" s="79"/>
    </row>
    <row r="119" spans="1:7" x14ac:dyDescent="0.25">
      <c r="A119" s="76" t="s">
        <v>87</v>
      </c>
      <c r="B119" s="77"/>
      <c r="C119" s="1"/>
      <c r="D119" s="1"/>
      <c r="E119" s="2"/>
      <c r="F119" s="10" t="s">
        <v>145</v>
      </c>
      <c r="G119" s="23"/>
    </row>
    <row r="120" spans="1:7" x14ac:dyDescent="0.25">
      <c r="A120" s="10" t="s">
        <v>40</v>
      </c>
      <c r="B120" s="23"/>
      <c r="C120" s="93"/>
      <c r="D120" s="93"/>
      <c r="E120" s="2"/>
      <c r="F120" s="10" t="s">
        <v>146</v>
      </c>
      <c r="G120" s="23"/>
    </row>
    <row r="121" spans="1:7" x14ac:dyDescent="0.25">
      <c r="A121" s="10" t="s">
        <v>41</v>
      </c>
      <c r="B121" s="23"/>
      <c r="C121" s="93"/>
      <c r="D121" s="93"/>
      <c r="E121" s="18"/>
      <c r="F121" s="76" t="s">
        <v>90</v>
      </c>
      <c r="G121" s="77"/>
    </row>
    <row r="122" spans="1:7" x14ac:dyDescent="0.25">
      <c r="A122" s="10" t="s">
        <v>109</v>
      </c>
      <c r="B122" s="23"/>
      <c r="C122" s="93"/>
      <c r="D122" s="93"/>
      <c r="E122" s="4"/>
      <c r="F122" s="10" t="s">
        <v>147</v>
      </c>
      <c r="G122" s="23"/>
    </row>
    <row r="123" spans="1:7" ht="25.5" x14ac:dyDescent="0.25">
      <c r="A123" s="10" t="s">
        <v>110</v>
      </c>
      <c r="B123" s="23"/>
      <c r="C123" s="93"/>
      <c r="D123" s="93"/>
      <c r="E123" s="4"/>
      <c r="F123" s="10" t="s">
        <v>148</v>
      </c>
      <c r="G123" s="23"/>
    </row>
    <row r="124" spans="1:7" ht="25.5" x14ac:dyDescent="0.25">
      <c r="A124" s="76" t="s">
        <v>88</v>
      </c>
      <c r="B124" s="77"/>
      <c r="C124" s="1"/>
      <c r="D124" s="1"/>
      <c r="E124" s="7"/>
      <c r="F124" s="10" t="s">
        <v>149</v>
      </c>
      <c r="G124" s="23"/>
    </row>
    <row r="125" spans="1:7" ht="25.5" x14ac:dyDescent="0.25">
      <c r="A125" s="10" t="s">
        <v>111</v>
      </c>
      <c r="B125" s="23"/>
      <c r="C125" s="93"/>
      <c r="D125" s="93"/>
      <c r="E125" s="2"/>
      <c r="F125" s="10" t="s">
        <v>150</v>
      </c>
      <c r="G125" s="23"/>
    </row>
    <row r="126" spans="1:7" ht="25.5" x14ac:dyDescent="0.25">
      <c r="A126" s="10" t="s">
        <v>112</v>
      </c>
      <c r="B126" s="23"/>
      <c r="C126" s="93"/>
      <c r="D126" s="93"/>
      <c r="E126" s="2"/>
      <c r="F126" s="10" t="s">
        <v>151</v>
      </c>
      <c r="G126" s="23"/>
    </row>
    <row r="127" spans="1:7" ht="38.25" x14ac:dyDescent="0.25">
      <c r="A127" s="10" t="s">
        <v>113</v>
      </c>
      <c r="B127" s="23"/>
      <c r="C127" s="93"/>
      <c r="D127" s="93"/>
      <c r="E127" s="2"/>
      <c r="F127" s="10" t="s">
        <v>152</v>
      </c>
      <c r="G127" s="23"/>
    </row>
    <row r="128" spans="1:7" ht="38.25" x14ac:dyDescent="0.25">
      <c r="A128" s="10" t="s">
        <v>199</v>
      </c>
      <c r="B128" s="23"/>
      <c r="C128" s="93"/>
      <c r="D128" s="93"/>
      <c r="E128" s="2"/>
      <c r="F128" s="10" t="s">
        <v>153</v>
      </c>
      <c r="G128" s="23"/>
    </row>
    <row r="129" spans="1:7" ht="25.5" x14ac:dyDescent="0.25">
      <c r="A129" s="10" t="s">
        <v>198</v>
      </c>
      <c r="B129" s="23"/>
      <c r="C129" s="93"/>
      <c r="D129" s="93"/>
      <c r="E129" s="2"/>
      <c r="F129" s="10" t="s">
        <v>154</v>
      </c>
      <c r="G129" s="23"/>
    </row>
    <row r="130" spans="1:7" ht="25.5" x14ac:dyDescent="0.25">
      <c r="A130" s="10" t="s">
        <v>114</v>
      </c>
      <c r="B130" s="23"/>
      <c r="C130" s="93"/>
      <c r="D130" s="93"/>
      <c r="E130" s="2"/>
      <c r="F130" s="10" t="s">
        <v>155</v>
      </c>
      <c r="G130" s="23"/>
    </row>
    <row r="131" spans="1:7" ht="25.5" x14ac:dyDescent="0.25">
      <c r="A131" s="10" t="s">
        <v>115</v>
      </c>
      <c r="B131" s="23"/>
      <c r="C131" s="93"/>
      <c r="D131" s="93"/>
      <c r="E131" s="2"/>
      <c r="F131" s="10" t="s">
        <v>156</v>
      </c>
      <c r="G131" s="23"/>
    </row>
    <row r="132" spans="1:7" ht="25.5" x14ac:dyDescent="0.25">
      <c r="A132" s="10" t="s">
        <v>116</v>
      </c>
      <c r="B132" s="23"/>
      <c r="C132" s="93"/>
      <c r="D132" s="93"/>
      <c r="E132" s="2"/>
      <c r="F132" s="10" t="s">
        <v>157</v>
      </c>
      <c r="G132" s="23"/>
    </row>
    <row r="133" spans="1:7" ht="38.25" x14ac:dyDescent="0.25">
      <c r="A133" s="10" t="s">
        <v>117</v>
      </c>
      <c r="B133" s="23"/>
      <c r="C133" s="93"/>
      <c r="D133" s="93"/>
      <c r="E133" s="2"/>
      <c r="F133" s="80" t="s">
        <v>204</v>
      </c>
      <c r="G133" s="82"/>
    </row>
    <row r="134" spans="1:7" x14ac:dyDescent="0.25">
      <c r="A134" s="76" t="s">
        <v>89</v>
      </c>
      <c r="B134" s="77"/>
      <c r="C134" s="1"/>
      <c r="D134" s="1"/>
      <c r="E134" s="2"/>
      <c r="F134" s="81"/>
      <c r="G134" s="83"/>
    </row>
    <row r="135" spans="1:7" ht="25.5" x14ac:dyDescent="0.25">
      <c r="A135" s="10" t="s">
        <v>118</v>
      </c>
      <c r="B135" s="23"/>
      <c r="C135" s="93"/>
      <c r="D135" s="93"/>
      <c r="E135" s="2"/>
      <c r="F135" s="10" t="s">
        <v>178</v>
      </c>
      <c r="G135" s="23"/>
    </row>
    <row r="136" spans="1:7" ht="26.25" thickBot="1" x14ac:dyDescent="0.3">
      <c r="A136" s="15" t="s">
        <v>119</v>
      </c>
      <c r="B136" s="25"/>
      <c r="C136" s="93"/>
      <c r="D136" s="93"/>
      <c r="E136" s="2"/>
      <c r="F136" s="10" t="s">
        <v>158</v>
      </c>
      <c r="G136" s="23"/>
    </row>
    <row r="137" spans="1:7" ht="26.25" thickBot="1" x14ac:dyDescent="0.3">
      <c r="A137" s="2"/>
      <c r="B137" s="2"/>
      <c r="C137" s="2"/>
      <c r="D137" s="2"/>
      <c r="E137" s="2"/>
      <c r="F137" s="15" t="s">
        <v>159</v>
      </c>
      <c r="G137" s="25"/>
    </row>
  </sheetData>
  <mergeCells count="25">
    <mergeCell ref="A15:A16"/>
    <mergeCell ref="B15:B16"/>
    <mergeCell ref="A21:A22"/>
    <mergeCell ref="B21:B22"/>
    <mergeCell ref="F21:G26"/>
    <mergeCell ref="A23:A24"/>
    <mergeCell ref="B23:B24"/>
    <mergeCell ref="F60:G60"/>
    <mergeCell ref="A28:B28"/>
    <mergeCell ref="F28:G28"/>
    <mergeCell ref="A29:B30"/>
    <mergeCell ref="F29:G30"/>
    <mergeCell ref="A45:G45"/>
    <mergeCell ref="A46:G47"/>
    <mergeCell ref="A50:B50"/>
    <mergeCell ref="F50:G50"/>
    <mergeCell ref="A55:B55"/>
    <mergeCell ref="A58:B58"/>
    <mergeCell ref="A1:G1"/>
    <mergeCell ref="A2:B3"/>
    <mergeCell ref="A5:B5"/>
    <mergeCell ref="F5:G5"/>
    <mergeCell ref="A6:B7"/>
    <mergeCell ref="F6:G7"/>
    <mergeCell ref="F2:H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242"/>
  <sheetViews>
    <sheetView zoomScaleNormal="100" zoomScalePageLayoutView="50" workbookViewId="0">
      <selection activeCell="C10" sqref="C10"/>
    </sheetView>
  </sheetViews>
  <sheetFormatPr defaultColWidth="9.140625" defaultRowHeight="12.75" x14ac:dyDescent="0.25"/>
  <cols>
    <col min="1" max="1" width="1.42578125" style="2" customWidth="1"/>
    <col min="2" max="2" width="45.140625" style="4" customWidth="1"/>
    <col min="3" max="3" width="12.140625" style="2" customWidth="1"/>
    <col min="4" max="4" width="12.140625" style="35" customWidth="1"/>
    <col min="5" max="5" width="13.7109375" style="2" bestFit="1" customWidth="1"/>
    <col min="6" max="6" width="3.5703125" style="2" customWidth="1"/>
    <col min="7" max="7" width="47.140625" style="2" customWidth="1"/>
    <col min="8" max="8" width="13.5703125" style="2" bestFit="1" customWidth="1"/>
    <col min="9" max="9" width="13.5703125" style="35" bestFit="1" customWidth="1"/>
    <col min="10" max="10" width="13.7109375" style="2" bestFit="1" customWidth="1"/>
    <col min="11" max="11" width="1.42578125" style="2" customWidth="1"/>
    <col min="12" max="14" width="9.140625" style="2"/>
    <col min="15" max="15" width="10.5703125" style="2" bestFit="1" customWidth="1"/>
    <col min="16" max="16384" width="9.140625" style="2"/>
  </cols>
  <sheetData>
    <row r="1" spans="2:10" ht="24" thickBot="1" x14ac:dyDescent="0.3">
      <c r="B1" s="94" t="s">
        <v>214</v>
      </c>
      <c r="C1" s="95"/>
      <c r="D1" s="95"/>
      <c r="E1" s="95"/>
      <c r="F1" s="95"/>
      <c r="G1" s="124"/>
      <c r="H1" s="125"/>
      <c r="I1" s="39"/>
      <c r="J1" s="1"/>
    </row>
    <row r="2" spans="2:10" ht="16.5" thickBot="1" x14ac:dyDescent="0.3">
      <c r="B2" s="117" t="s">
        <v>206</v>
      </c>
      <c r="C2" s="112"/>
      <c r="D2" s="112"/>
      <c r="E2" s="118"/>
      <c r="G2" s="126" t="s">
        <v>194</v>
      </c>
      <c r="H2" s="127"/>
      <c r="I2" s="38"/>
    </row>
    <row r="3" spans="2:10" ht="24.75" customHeight="1" thickBot="1" x14ac:dyDescent="0.3">
      <c r="B3" s="109"/>
      <c r="C3" s="110"/>
      <c r="D3" s="110"/>
      <c r="E3" s="111"/>
      <c r="G3" s="60"/>
      <c r="H3" s="60"/>
    </row>
    <row r="4" spans="2:10" ht="13.5" thickBot="1" x14ac:dyDescent="0.3"/>
    <row r="5" spans="2:10" ht="21" x14ac:dyDescent="0.25">
      <c r="B5" s="103" t="s">
        <v>0</v>
      </c>
      <c r="C5" s="105"/>
      <c r="D5" s="36"/>
      <c r="E5" s="5"/>
      <c r="F5" s="6"/>
      <c r="G5" s="103" t="s">
        <v>23</v>
      </c>
      <c r="H5" s="105"/>
      <c r="I5" s="36"/>
      <c r="J5" s="5"/>
    </row>
    <row r="6" spans="2:10" x14ac:dyDescent="0.25">
      <c r="B6" s="106"/>
      <c r="C6" s="108"/>
      <c r="D6" s="37"/>
      <c r="E6" s="7"/>
      <c r="G6" s="106"/>
      <c r="H6" s="108"/>
      <c r="I6" s="37"/>
      <c r="J6" s="7"/>
    </row>
    <row r="7" spans="2:10" ht="13.5" thickBot="1" x14ac:dyDescent="0.3">
      <c r="B7" s="109"/>
      <c r="C7" s="111"/>
      <c r="D7" s="37"/>
      <c r="E7" s="7"/>
      <c r="G7" s="109"/>
      <c r="H7" s="111"/>
      <c r="I7" s="37"/>
      <c r="J7" s="7"/>
    </row>
    <row r="8" spans="2:10" ht="13.5" thickBot="1" x14ac:dyDescent="0.3">
      <c r="G8" s="4"/>
    </row>
    <row r="9" spans="2:10" x14ac:dyDescent="0.25">
      <c r="B9" s="8" t="s">
        <v>180</v>
      </c>
      <c r="C9" s="43" t="s">
        <v>181</v>
      </c>
      <c r="D9" s="44" t="s">
        <v>192</v>
      </c>
      <c r="E9" s="9" t="s">
        <v>193</v>
      </c>
      <c r="G9" s="8" t="s">
        <v>182</v>
      </c>
      <c r="H9" s="43" t="s">
        <v>181</v>
      </c>
      <c r="I9" s="44" t="s">
        <v>192</v>
      </c>
      <c r="J9" s="9" t="s">
        <v>193</v>
      </c>
    </row>
    <row r="10" spans="2:10" x14ac:dyDescent="0.25">
      <c r="B10" s="10" t="s">
        <v>1</v>
      </c>
      <c r="C10" s="51">
        <f>'Unit Price'!B10</f>
        <v>0</v>
      </c>
      <c r="D10" s="45">
        <v>14</v>
      </c>
      <c r="E10" s="28">
        <f>C10*D10</f>
        <v>0</v>
      </c>
      <c r="G10" s="10" t="s">
        <v>34</v>
      </c>
      <c r="H10" s="58">
        <f>'Unit Price'!G10</f>
        <v>0</v>
      </c>
      <c r="I10" s="47">
        <v>18</v>
      </c>
      <c r="J10" s="29">
        <f t="shared" ref="J10:J16" si="0">H10*I10</f>
        <v>0</v>
      </c>
    </row>
    <row r="11" spans="2:10" x14ac:dyDescent="0.25">
      <c r="B11" s="10" t="s">
        <v>2</v>
      </c>
      <c r="C11" s="51">
        <f>'Unit Price'!B11</f>
        <v>0</v>
      </c>
      <c r="D11" s="45">
        <v>14</v>
      </c>
      <c r="E11" s="28">
        <f t="shared" ref="E11:E26" si="1">C11*D11</f>
        <v>0</v>
      </c>
      <c r="G11" s="10" t="s">
        <v>15</v>
      </c>
      <c r="H11" s="58">
        <f>'Unit Price'!G11</f>
        <v>0</v>
      </c>
      <c r="I11" s="47">
        <v>18</v>
      </c>
      <c r="J11" s="29">
        <f t="shared" si="0"/>
        <v>0</v>
      </c>
    </row>
    <row r="12" spans="2:10" x14ac:dyDescent="0.25">
      <c r="B12" s="10" t="s">
        <v>3</v>
      </c>
      <c r="C12" s="51">
        <f>'Unit Price'!B12</f>
        <v>0</v>
      </c>
      <c r="D12" s="45">
        <v>14</v>
      </c>
      <c r="E12" s="28">
        <f t="shared" si="1"/>
        <v>0</v>
      </c>
      <c r="G12" s="10" t="s">
        <v>16</v>
      </c>
      <c r="H12" s="58">
        <f>'Unit Price'!G12</f>
        <v>0</v>
      </c>
      <c r="I12" s="47">
        <v>18</v>
      </c>
      <c r="J12" s="29">
        <f t="shared" si="0"/>
        <v>0</v>
      </c>
    </row>
    <row r="13" spans="2:10" x14ac:dyDescent="0.25">
      <c r="B13" s="10" t="s">
        <v>4</v>
      </c>
      <c r="C13" s="51">
        <f>'Unit Price'!B13</f>
        <v>0</v>
      </c>
      <c r="D13" s="45">
        <v>14</v>
      </c>
      <c r="E13" s="28">
        <f t="shared" si="1"/>
        <v>0</v>
      </c>
      <c r="G13" s="10" t="s">
        <v>17</v>
      </c>
      <c r="H13" s="58">
        <f>'Unit Price'!G13</f>
        <v>0</v>
      </c>
      <c r="I13" s="47">
        <v>18</v>
      </c>
      <c r="J13" s="29">
        <f t="shared" si="0"/>
        <v>0</v>
      </c>
    </row>
    <row r="14" spans="2:10" x14ac:dyDescent="0.25">
      <c r="B14" s="10" t="s">
        <v>5</v>
      </c>
      <c r="C14" s="51">
        <f>'Unit Price'!B14</f>
        <v>0</v>
      </c>
      <c r="D14" s="45">
        <v>14</v>
      </c>
      <c r="E14" s="28">
        <f t="shared" si="1"/>
        <v>0</v>
      </c>
      <c r="G14" s="10" t="s">
        <v>18</v>
      </c>
      <c r="H14" s="58">
        <f>'Unit Price'!G14</f>
        <v>0</v>
      </c>
      <c r="I14" s="47">
        <v>18</v>
      </c>
      <c r="J14" s="29">
        <f t="shared" si="0"/>
        <v>0</v>
      </c>
    </row>
    <row r="15" spans="2:10" ht="15" customHeight="1" x14ac:dyDescent="0.25">
      <c r="B15" s="97" t="s">
        <v>12</v>
      </c>
      <c r="C15" s="119">
        <f>'Unit Price'!B15</f>
        <v>0</v>
      </c>
      <c r="D15" s="121">
        <v>14</v>
      </c>
      <c r="E15" s="123">
        <f t="shared" si="1"/>
        <v>0</v>
      </c>
      <c r="G15" s="10" t="s">
        <v>19</v>
      </c>
      <c r="H15" s="58">
        <f>'Unit Price'!G15</f>
        <v>0</v>
      </c>
      <c r="I15" s="47">
        <v>18</v>
      </c>
      <c r="J15" s="29">
        <f t="shared" si="0"/>
        <v>0</v>
      </c>
    </row>
    <row r="16" spans="2:10" ht="13.5" thickBot="1" x14ac:dyDescent="0.3">
      <c r="B16" s="98"/>
      <c r="C16" s="120"/>
      <c r="D16" s="122"/>
      <c r="E16" s="123"/>
      <c r="G16" s="15" t="s">
        <v>20</v>
      </c>
      <c r="H16" s="59">
        <f>'Unit Price'!G16</f>
        <v>0</v>
      </c>
      <c r="I16" s="48">
        <v>18</v>
      </c>
      <c r="J16" s="30">
        <f t="shared" si="0"/>
        <v>0</v>
      </c>
    </row>
    <row r="17" spans="2:11" ht="13.5" thickBot="1" x14ac:dyDescent="0.3">
      <c r="B17" s="10" t="s">
        <v>6</v>
      </c>
      <c r="C17" s="51">
        <f>'Unit Price'!B17</f>
        <v>0</v>
      </c>
      <c r="D17" s="45">
        <v>14</v>
      </c>
      <c r="E17" s="28">
        <f t="shared" si="1"/>
        <v>0</v>
      </c>
    </row>
    <row r="18" spans="2:11" x14ac:dyDescent="0.25">
      <c r="B18" s="10" t="s">
        <v>7</v>
      </c>
      <c r="C18" s="51">
        <f>'Unit Price'!B18</f>
        <v>0</v>
      </c>
      <c r="D18" s="45">
        <v>14</v>
      </c>
      <c r="E18" s="28">
        <f t="shared" si="1"/>
        <v>0</v>
      </c>
      <c r="G18" s="8" t="s">
        <v>186</v>
      </c>
      <c r="H18" s="9" t="s">
        <v>181</v>
      </c>
      <c r="I18" s="44" t="s">
        <v>192</v>
      </c>
      <c r="J18" s="9" t="s">
        <v>193</v>
      </c>
    </row>
    <row r="19" spans="2:11" x14ac:dyDescent="0.25">
      <c r="B19" s="10" t="s">
        <v>8</v>
      </c>
      <c r="C19" s="51">
        <f>'Unit Price'!B19</f>
        <v>0</v>
      </c>
      <c r="D19" s="45">
        <v>14</v>
      </c>
      <c r="E19" s="28">
        <f t="shared" si="1"/>
        <v>0</v>
      </c>
      <c r="G19" s="10" t="s">
        <v>21</v>
      </c>
      <c r="H19" s="56">
        <f>'Unit Price'!G19</f>
        <v>0</v>
      </c>
      <c r="I19" s="47">
        <v>7</v>
      </c>
      <c r="J19" s="29">
        <f>H19*I19</f>
        <v>0</v>
      </c>
    </row>
    <row r="20" spans="2:11" ht="13.5" thickBot="1" x14ac:dyDescent="0.3">
      <c r="B20" s="10" t="s">
        <v>9</v>
      </c>
      <c r="C20" s="51">
        <f>'Unit Price'!B20</f>
        <v>0</v>
      </c>
      <c r="D20" s="45">
        <v>14</v>
      </c>
      <c r="E20" s="28">
        <f t="shared" si="1"/>
        <v>0</v>
      </c>
      <c r="G20" s="15" t="s">
        <v>22</v>
      </c>
      <c r="H20" s="57">
        <f>'Unit Price'!G20</f>
        <v>0</v>
      </c>
      <c r="I20" s="48">
        <v>2</v>
      </c>
      <c r="J20" s="30">
        <f>H20*I20</f>
        <v>0</v>
      </c>
    </row>
    <row r="21" spans="2:11" x14ac:dyDescent="0.25">
      <c r="B21" s="97" t="s">
        <v>24</v>
      </c>
      <c r="C21" s="119">
        <f>'Unit Price'!B21</f>
        <v>0</v>
      </c>
      <c r="D21" s="121">
        <v>14</v>
      </c>
      <c r="E21" s="123">
        <f t="shared" si="1"/>
        <v>0</v>
      </c>
      <c r="G21" s="107"/>
      <c r="H21" s="107"/>
      <c r="I21" s="40"/>
      <c r="J21" s="7"/>
    </row>
    <row r="22" spans="2:11" x14ac:dyDescent="0.25">
      <c r="B22" s="98"/>
      <c r="C22" s="120"/>
      <c r="D22" s="122"/>
      <c r="E22" s="123"/>
      <c r="G22" s="107"/>
      <c r="H22" s="107"/>
      <c r="I22" s="40"/>
      <c r="J22" s="7"/>
    </row>
    <row r="23" spans="2:11" x14ac:dyDescent="0.25">
      <c r="B23" s="97" t="s">
        <v>188</v>
      </c>
      <c r="C23" s="119">
        <f>'Unit Price'!B23</f>
        <v>0</v>
      </c>
      <c r="D23" s="121">
        <v>14</v>
      </c>
      <c r="E23" s="123">
        <f t="shared" si="1"/>
        <v>0</v>
      </c>
      <c r="G23" s="107"/>
      <c r="H23" s="107"/>
      <c r="I23" s="40"/>
      <c r="J23" s="7"/>
    </row>
    <row r="24" spans="2:11" x14ac:dyDescent="0.25">
      <c r="B24" s="98"/>
      <c r="C24" s="120"/>
      <c r="D24" s="122"/>
      <c r="E24" s="123"/>
      <c r="G24" s="107"/>
      <c r="H24" s="107"/>
      <c r="I24" s="40"/>
      <c r="J24" s="7"/>
    </row>
    <row r="25" spans="2:11" x14ac:dyDescent="0.25">
      <c r="B25" s="10" t="s">
        <v>10</v>
      </c>
      <c r="C25" s="51">
        <f>'Unit Price'!B25</f>
        <v>0</v>
      </c>
      <c r="D25" s="45">
        <v>14</v>
      </c>
      <c r="E25" s="28">
        <f t="shared" si="1"/>
        <v>0</v>
      </c>
      <c r="G25" s="107"/>
      <c r="H25" s="107"/>
      <c r="I25" s="40"/>
      <c r="J25" s="7"/>
    </row>
    <row r="26" spans="2:11" ht="13.5" thickBot="1" x14ac:dyDescent="0.3">
      <c r="B26" s="15" t="s">
        <v>11</v>
      </c>
      <c r="C26" s="52">
        <f>'Unit Price'!B26</f>
        <v>0</v>
      </c>
      <c r="D26" s="46">
        <v>14</v>
      </c>
      <c r="E26" s="31">
        <f t="shared" si="1"/>
        <v>0</v>
      </c>
      <c r="G26" s="107"/>
      <c r="H26" s="107"/>
      <c r="I26" s="40"/>
      <c r="J26" s="7"/>
    </row>
    <row r="27" spans="2:11" ht="13.5" thickBot="1" x14ac:dyDescent="0.3"/>
    <row r="28" spans="2:11" ht="21" x14ac:dyDescent="0.25">
      <c r="B28" s="103" t="s">
        <v>160</v>
      </c>
      <c r="C28" s="105"/>
      <c r="D28" s="36"/>
      <c r="E28" s="5"/>
      <c r="G28" s="103" t="s">
        <v>171</v>
      </c>
      <c r="H28" s="105"/>
      <c r="I28" s="36"/>
      <c r="J28" s="5"/>
    </row>
    <row r="29" spans="2:11" ht="15" customHeight="1" x14ac:dyDescent="0.25">
      <c r="B29" s="106"/>
      <c r="C29" s="108"/>
      <c r="D29" s="37"/>
      <c r="E29" s="7"/>
      <c r="G29" s="106"/>
      <c r="H29" s="108"/>
      <c r="I29" s="37"/>
      <c r="J29" s="7"/>
      <c r="K29" s="18"/>
    </row>
    <row r="30" spans="2:11" ht="13.5" thickBot="1" x14ac:dyDescent="0.3">
      <c r="B30" s="109"/>
      <c r="C30" s="111"/>
      <c r="D30" s="37"/>
      <c r="E30" s="7"/>
      <c r="G30" s="109"/>
      <c r="H30" s="111"/>
      <c r="I30" s="37"/>
      <c r="J30" s="7"/>
      <c r="K30" s="18"/>
    </row>
    <row r="31" spans="2:11" ht="13.5" thickBot="1" x14ac:dyDescent="0.3">
      <c r="B31" s="2"/>
      <c r="I31" s="44" t="s">
        <v>192</v>
      </c>
      <c r="J31" s="9" t="s">
        <v>193</v>
      </c>
    </row>
    <row r="32" spans="2:11" ht="13.5" thickBot="1" x14ac:dyDescent="0.3">
      <c r="B32" s="8" t="s">
        <v>184</v>
      </c>
      <c r="C32" s="9" t="s">
        <v>185</v>
      </c>
      <c r="D32" s="44" t="s">
        <v>192</v>
      </c>
      <c r="E32" s="9" t="s">
        <v>193</v>
      </c>
      <c r="G32" s="19" t="s">
        <v>173</v>
      </c>
      <c r="H32" s="55">
        <f>'Unit Price'!G32</f>
        <v>0</v>
      </c>
      <c r="I32" s="48">
        <v>1000000</v>
      </c>
      <c r="J32" s="30">
        <f>H32*I32</f>
        <v>0</v>
      </c>
    </row>
    <row r="33" spans="2:11" ht="13.5" thickBot="1" x14ac:dyDescent="0.3">
      <c r="B33" s="10" t="s">
        <v>162</v>
      </c>
      <c r="C33" s="53">
        <f>'Unit Price'!B33</f>
        <v>0</v>
      </c>
      <c r="D33" s="45">
        <v>7</v>
      </c>
      <c r="E33" s="28">
        <f t="shared" ref="E33:E40" si="2">C33*D33</f>
        <v>0</v>
      </c>
    </row>
    <row r="34" spans="2:11" ht="21" x14ac:dyDescent="0.25">
      <c r="B34" s="10" t="s">
        <v>164</v>
      </c>
      <c r="C34" s="53">
        <f>'Unit Price'!B34</f>
        <v>0</v>
      </c>
      <c r="D34" s="45">
        <v>7</v>
      </c>
      <c r="E34" s="28">
        <f t="shared" si="2"/>
        <v>0</v>
      </c>
      <c r="G34" s="103" t="s">
        <v>190</v>
      </c>
      <c r="H34" s="105"/>
    </row>
    <row r="35" spans="2:11" ht="12.75" customHeight="1" x14ac:dyDescent="0.25">
      <c r="B35" s="10" t="s">
        <v>210</v>
      </c>
      <c r="C35" s="53">
        <f>'Unit Price'!B35</f>
        <v>0</v>
      </c>
      <c r="D35" s="45">
        <v>7</v>
      </c>
      <c r="E35" s="28">
        <f t="shared" si="2"/>
        <v>0</v>
      </c>
      <c r="G35" s="106" t="s">
        <v>191</v>
      </c>
      <c r="H35" s="108"/>
    </row>
    <row r="36" spans="2:11" ht="13.5" thickBot="1" x14ac:dyDescent="0.3">
      <c r="B36" s="10" t="s">
        <v>166</v>
      </c>
      <c r="C36" s="53">
        <f>'Unit Price'!B37</f>
        <v>0</v>
      </c>
      <c r="D36" s="45">
        <v>7</v>
      </c>
      <c r="E36" s="28">
        <f t="shared" si="2"/>
        <v>0</v>
      </c>
      <c r="G36" s="106"/>
      <c r="H36" s="108"/>
    </row>
    <row r="37" spans="2:11" ht="15" customHeight="1" x14ac:dyDescent="0.25">
      <c r="B37" s="10" t="s">
        <v>167</v>
      </c>
      <c r="C37" s="53">
        <f>'Unit Price'!B38</f>
        <v>0</v>
      </c>
      <c r="D37" s="45">
        <v>7</v>
      </c>
      <c r="E37" s="28">
        <f t="shared" si="2"/>
        <v>0</v>
      </c>
      <c r="G37" s="32" t="s">
        <v>0</v>
      </c>
      <c r="H37" s="33">
        <f>SUM(E10:E26)</f>
        <v>0</v>
      </c>
    </row>
    <row r="38" spans="2:11" x14ac:dyDescent="0.25">
      <c r="B38" s="10" t="s">
        <v>215</v>
      </c>
      <c r="C38" s="53">
        <f>'Unit Price'!B39</f>
        <v>0</v>
      </c>
      <c r="D38" s="45">
        <v>7</v>
      </c>
      <c r="E38" s="28">
        <f t="shared" si="2"/>
        <v>0</v>
      </c>
      <c r="G38" s="27" t="s">
        <v>195</v>
      </c>
      <c r="H38" s="29">
        <f>SUM(J10:J16,J19:J20)</f>
        <v>0</v>
      </c>
    </row>
    <row r="39" spans="2:11" x14ac:dyDescent="0.25">
      <c r="B39" s="10" t="s">
        <v>209</v>
      </c>
      <c r="C39" s="53">
        <f>'Unit Price'!B41</f>
        <v>0</v>
      </c>
      <c r="D39" s="45">
        <v>7</v>
      </c>
      <c r="E39" s="28">
        <f t="shared" si="2"/>
        <v>0</v>
      </c>
      <c r="G39" s="10" t="s">
        <v>196</v>
      </c>
      <c r="H39" s="29">
        <f>SUM(E50:E80,J50:J77,E91:E135,J90:J136)</f>
        <v>0</v>
      </c>
    </row>
    <row r="40" spans="2:11" ht="13.5" thickBot="1" x14ac:dyDescent="0.3">
      <c r="B40" s="15" t="s">
        <v>170</v>
      </c>
      <c r="C40" s="54">
        <f>'Unit Price'!B42</f>
        <v>0</v>
      </c>
      <c r="D40" s="45">
        <v>7</v>
      </c>
      <c r="E40" s="31">
        <f t="shared" si="2"/>
        <v>0</v>
      </c>
      <c r="G40" s="27" t="s">
        <v>171</v>
      </c>
      <c r="H40" s="29">
        <f>J32</f>
        <v>0</v>
      </c>
    </row>
    <row r="41" spans="2:11" ht="13.5" thickBot="1" x14ac:dyDescent="0.3">
      <c r="B41" s="10" t="s">
        <v>161</v>
      </c>
      <c r="C41" s="54">
        <f>'Unit Price'!B43</f>
        <v>0</v>
      </c>
      <c r="D41" s="45">
        <v>7</v>
      </c>
      <c r="E41" s="31">
        <f>C41*D41</f>
        <v>0</v>
      </c>
      <c r="G41" s="34" t="s">
        <v>160</v>
      </c>
      <c r="H41" s="30">
        <f>SUM(E33:E40)</f>
        <v>0</v>
      </c>
    </row>
    <row r="42" spans="2:11" ht="13.5" thickBot="1" x14ac:dyDescent="0.3">
      <c r="B42" s="2"/>
      <c r="G42" s="61" t="s">
        <v>205</v>
      </c>
      <c r="H42" s="62">
        <f>SUM(H37:H41)</f>
        <v>0</v>
      </c>
      <c r="K42" s="4"/>
    </row>
    <row r="43" spans="2:11" ht="13.5" thickBot="1" x14ac:dyDescent="0.3">
      <c r="B43" s="2"/>
      <c r="F43" s="4"/>
    </row>
    <row r="44" spans="2:11" ht="21" x14ac:dyDescent="0.25">
      <c r="B44" s="69" t="s">
        <v>78</v>
      </c>
      <c r="C44" s="73"/>
      <c r="D44" s="73"/>
      <c r="E44" s="73"/>
      <c r="F44" s="73"/>
      <c r="G44" s="73"/>
      <c r="H44" s="70"/>
    </row>
    <row r="45" spans="2:11" x14ac:dyDescent="0.25">
      <c r="B45" s="71"/>
      <c r="C45" s="7"/>
      <c r="D45" s="7"/>
      <c r="E45" s="7"/>
      <c r="F45" s="7"/>
      <c r="G45" s="7"/>
      <c r="H45" s="72"/>
    </row>
    <row r="46" spans="2:11" ht="13.5" thickBot="1" x14ac:dyDescent="0.3">
      <c r="B46" s="66"/>
      <c r="C46" s="67"/>
      <c r="D46" s="67"/>
      <c r="E46" s="67"/>
      <c r="F46" s="67"/>
      <c r="G46" s="67"/>
      <c r="H46" s="68"/>
      <c r="I46" s="36"/>
      <c r="J46" s="5"/>
    </row>
    <row r="47" spans="2:11" ht="13.5" thickBot="1" x14ac:dyDescent="0.3">
      <c r="I47" s="37"/>
      <c r="J47" s="7"/>
    </row>
    <row r="48" spans="2:11" x14ac:dyDescent="0.25">
      <c r="B48" s="8" t="s">
        <v>183</v>
      </c>
      <c r="C48" s="9" t="s">
        <v>181</v>
      </c>
      <c r="D48" s="44" t="s">
        <v>192</v>
      </c>
      <c r="E48" s="9" t="s">
        <v>193</v>
      </c>
      <c r="G48" s="8" t="s">
        <v>183</v>
      </c>
      <c r="H48" s="9" t="s">
        <v>181</v>
      </c>
      <c r="I48" s="49" t="s">
        <v>192</v>
      </c>
      <c r="J48" s="50" t="s">
        <v>193</v>
      </c>
    </row>
    <row r="49" spans="2:10" x14ac:dyDescent="0.25">
      <c r="B49" s="41" t="s">
        <v>26</v>
      </c>
      <c r="C49" s="42"/>
      <c r="D49" s="45"/>
      <c r="E49" s="28"/>
      <c r="G49" s="101" t="s">
        <v>35</v>
      </c>
      <c r="H49" s="102"/>
      <c r="I49" s="45"/>
      <c r="J49" s="28"/>
    </row>
    <row r="50" spans="2:10" x14ac:dyDescent="0.25">
      <c r="B50" s="10" t="s">
        <v>40</v>
      </c>
      <c r="C50" s="53">
        <f>'Unit Price'!B51</f>
        <v>0</v>
      </c>
      <c r="D50" s="45">
        <v>10</v>
      </c>
      <c r="E50" s="28">
        <f>IFERROR(C50*D50,0)</f>
        <v>0</v>
      </c>
      <c r="G50" s="10" t="s">
        <v>58</v>
      </c>
      <c r="H50" s="53">
        <f>'Unit Price'!G51</f>
        <v>0</v>
      </c>
      <c r="I50" s="45">
        <v>10</v>
      </c>
      <c r="J50" s="28">
        <f t="shared" ref="J50:J57" si="3">IFERROR(H50*I50,0)</f>
        <v>0</v>
      </c>
    </row>
    <row r="51" spans="2:10" x14ac:dyDescent="0.25">
      <c r="B51" s="10" t="s">
        <v>41</v>
      </c>
      <c r="C51" s="53">
        <f>'Unit Price'!B52</f>
        <v>0</v>
      </c>
      <c r="D51" s="45">
        <v>10</v>
      </c>
      <c r="E51" s="28">
        <f>IFERROR(C51*D51,0)</f>
        <v>0</v>
      </c>
      <c r="F51" s="18"/>
      <c r="G51" s="10" t="s">
        <v>59</v>
      </c>
      <c r="H51" s="53">
        <f>'Unit Price'!G52</f>
        <v>0</v>
      </c>
      <c r="I51" s="45">
        <v>10</v>
      </c>
      <c r="J51" s="28">
        <f t="shared" si="3"/>
        <v>0</v>
      </c>
    </row>
    <row r="52" spans="2:10" x14ac:dyDescent="0.25">
      <c r="B52" s="10" t="s">
        <v>42</v>
      </c>
      <c r="C52" s="53">
        <f>'Unit Price'!B53</f>
        <v>0</v>
      </c>
      <c r="D52" s="45">
        <v>10</v>
      </c>
      <c r="E52" s="28">
        <f>IFERROR(C52*D52,0)</f>
        <v>0</v>
      </c>
      <c r="F52" s="4"/>
      <c r="G52" s="10" t="s">
        <v>197</v>
      </c>
      <c r="H52" s="53">
        <f>'Unit Price'!G53</f>
        <v>0</v>
      </c>
      <c r="I52" s="45">
        <v>10</v>
      </c>
      <c r="J52" s="28">
        <f t="shared" si="3"/>
        <v>0</v>
      </c>
    </row>
    <row r="53" spans="2:10" x14ac:dyDescent="0.25">
      <c r="B53" s="10" t="s">
        <v>43</v>
      </c>
      <c r="C53" s="53">
        <f>'Unit Price'!B54</f>
        <v>0</v>
      </c>
      <c r="D53" s="45">
        <v>10</v>
      </c>
      <c r="E53" s="28">
        <f>IFERROR(C53*D53,0)</f>
        <v>0</v>
      </c>
      <c r="F53" s="4"/>
      <c r="G53" s="10" t="s">
        <v>60</v>
      </c>
      <c r="H53" s="53">
        <f>'Unit Price'!G54</f>
        <v>0</v>
      </c>
      <c r="I53" s="45">
        <v>10</v>
      </c>
      <c r="J53" s="28">
        <f t="shared" si="3"/>
        <v>0</v>
      </c>
    </row>
    <row r="54" spans="2:10" x14ac:dyDescent="0.25">
      <c r="B54" s="41" t="s">
        <v>27</v>
      </c>
      <c r="C54" s="42"/>
      <c r="D54" s="45"/>
      <c r="E54" s="28"/>
      <c r="G54" s="10" t="s">
        <v>61</v>
      </c>
      <c r="H54" s="53">
        <f>'Unit Price'!G55</f>
        <v>0</v>
      </c>
      <c r="I54" s="45">
        <v>10</v>
      </c>
      <c r="J54" s="28">
        <f t="shared" si="3"/>
        <v>0</v>
      </c>
    </row>
    <row r="55" spans="2:10" x14ac:dyDescent="0.25">
      <c r="B55" s="10" t="s">
        <v>44</v>
      </c>
      <c r="C55" s="53">
        <f>'Unit Price'!B56</f>
        <v>0</v>
      </c>
      <c r="D55" s="45">
        <v>10</v>
      </c>
      <c r="E55" s="28">
        <f>IFERROR(C55*D55,0)</f>
        <v>0</v>
      </c>
      <c r="G55" s="10" t="s">
        <v>62</v>
      </c>
      <c r="H55" s="53">
        <f>'Unit Price'!G56</f>
        <v>0</v>
      </c>
      <c r="I55" s="45">
        <v>10</v>
      </c>
      <c r="J55" s="28">
        <f t="shared" si="3"/>
        <v>0</v>
      </c>
    </row>
    <row r="56" spans="2:10" x14ac:dyDescent="0.25">
      <c r="B56" s="10" t="s">
        <v>45</v>
      </c>
      <c r="C56" s="53">
        <f>'Unit Price'!B57</f>
        <v>0</v>
      </c>
      <c r="D56" s="45">
        <v>10</v>
      </c>
      <c r="E56" s="28">
        <f>IFERROR(C56*D56,0)</f>
        <v>0</v>
      </c>
      <c r="G56" s="10" t="s">
        <v>63</v>
      </c>
      <c r="H56" s="53">
        <f>'Unit Price'!G57</f>
        <v>0</v>
      </c>
      <c r="I56" s="45">
        <v>10</v>
      </c>
      <c r="J56" s="28">
        <f t="shared" si="3"/>
        <v>0</v>
      </c>
    </row>
    <row r="57" spans="2:10" x14ac:dyDescent="0.25">
      <c r="B57" s="41" t="s">
        <v>28</v>
      </c>
      <c r="C57" s="42"/>
      <c r="D57" s="45"/>
      <c r="E57" s="28"/>
      <c r="G57" s="10" t="s">
        <v>64</v>
      </c>
      <c r="H57" s="53">
        <f>'Unit Price'!G58</f>
        <v>0</v>
      </c>
      <c r="I57" s="45">
        <v>10</v>
      </c>
      <c r="J57" s="28">
        <f t="shared" si="3"/>
        <v>0</v>
      </c>
    </row>
    <row r="58" spans="2:10" x14ac:dyDescent="0.25">
      <c r="B58" s="10" t="s">
        <v>46</v>
      </c>
      <c r="C58" s="53">
        <f>'Unit Price'!B59</f>
        <v>0</v>
      </c>
      <c r="D58" s="45">
        <v>10</v>
      </c>
      <c r="E58" s="28">
        <f t="shared" ref="E58:E63" si="4">IFERROR(C58*D58,0)</f>
        <v>0</v>
      </c>
      <c r="G58" s="101" t="s">
        <v>36</v>
      </c>
      <c r="H58" s="102"/>
      <c r="I58" s="45"/>
      <c r="J58" s="28"/>
    </row>
    <row r="59" spans="2:10" x14ac:dyDescent="0.25">
      <c r="B59" s="10" t="s">
        <v>47</v>
      </c>
      <c r="C59" s="53">
        <f>'Unit Price'!B60</f>
        <v>0</v>
      </c>
      <c r="D59" s="45">
        <v>10</v>
      </c>
      <c r="E59" s="28">
        <f t="shared" si="4"/>
        <v>0</v>
      </c>
      <c r="G59" s="27" t="s">
        <v>65</v>
      </c>
      <c r="H59" s="53">
        <f>'Unit Price'!G60</f>
        <v>0</v>
      </c>
      <c r="I59" s="45">
        <v>10</v>
      </c>
      <c r="J59" s="28">
        <f t="shared" ref="J59:J65" si="5">IFERROR(H59*I59,0)</f>
        <v>0</v>
      </c>
    </row>
    <row r="60" spans="2:10" x14ac:dyDescent="0.25">
      <c r="B60" s="10" t="s">
        <v>48</v>
      </c>
      <c r="C60" s="53">
        <f>'Unit Price'!B61</f>
        <v>0</v>
      </c>
      <c r="D60" s="45">
        <v>10</v>
      </c>
      <c r="E60" s="28">
        <f t="shared" si="4"/>
        <v>0</v>
      </c>
      <c r="G60" s="10" t="s">
        <v>66</v>
      </c>
      <c r="H60" s="53">
        <f>'Unit Price'!G61</f>
        <v>0</v>
      </c>
      <c r="I60" s="45">
        <v>10</v>
      </c>
      <c r="J60" s="28">
        <f t="shared" si="5"/>
        <v>0</v>
      </c>
    </row>
    <row r="61" spans="2:10" x14ac:dyDescent="0.25">
      <c r="B61" s="10" t="s">
        <v>49</v>
      </c>
      <c r="C61" s="53">
        <f>'Unit Price'!B62</f>
        <v>0</v>
      </c>
      <c r="D61" s="45">
        <v>10</v>
      </c>
      <c r="E61" s="28">
        <f t="shared" si="4"/>
        <v>0</v>
      </c>
      <c r="G61" s="10" t="s">
        <v>67</v>
      </c>
      <c r="H61" s="53">
        <f>'Unit Price'!G62</f>
        <v>0</v>
      </c>
      <c r="I61" s="45">
        <v>10</v>
      </c>
      <c r="J61" s="28">
        <f t="shared" si="5"/>
        <v>0</v>
      </c>
    </row>
    <row r="62" spans="2:10" x14ac:dyDescent="0.25">
      <c r="B62" s="10" t="s">
        <v>50</v>
      </c>
      <c r="C62" s="53">
        <f>'Unit Price'!B63</f>
        <v>0</v>
      </c>
      <c r="D62" s="45">
        <v>10</v>
      </c>
      <c r="E62" s="28">
        <f t="shared" si="4"/>
        <v>0</v>
      </c>
      <c r="G62" s="10" t="s">
        <v>68</v>
      </c>
      <c r="H62" s="53">
        <f>'Unit Price'!G63</f>
        <v>0</v>
      </c>
      <c r="I62" s="45">
        <v>10</v>
      </c>
      <c r="J62" s="28">
        <f t="shared" si="5"/>
        <v>0</v>
      </c>
    </row>
    <row r="63" spans="2:10" x14ac:dyDescent="0.25">
      <c r="B63" s="10" t="s">
        <v>51</v>
      </c>
      <c r="C63" s="53">
        <f>'Unit Price'!B64</f>
        <v>0</v>
      </c>
      <c r="D63" s="45">
        <v>10</v>
      </c>
      <c r="E63" s="28">
        <f t="shared" si="4"/>
        <v>0</v>
      </c>
      <c r="G63" s="10" t="s">
        <v>174</v>
      </c>
      <c r="H63" s="53">
        <f>'Unit Price'!G64</f>
        <v>0</v>
      </c>
      <c r="I63" s="45">
        <v>10</v>
      </c>
      <c r="J63" s="28">
        <f t="shared" si="5"/>
        <v>0</v>
      </c>
    </row>
    <row r="64" spans="2:10" x14ac:dyDescent="0.25">
      <c r="B64" s="41" t="s">
        <v>30</v>
      </c>
      <c r="C64" s="42"/>
      <c r="D64" s="45"/>
      <c r="E64" s="28"/>
      <c r="G64" s="10" t="s">
        <v>175</v>
      </c>
      <c r="H64" s="53">
        <f>'Unit Price'!G65</f>
        <v>0</v>
      </c>
      <c r="I64" s="45">
        <v>10</v>
      </c>
      <c r="J64" s="28">
        <f t="shared" si="5"/>
        <v>0</v>
      </c>
    </row>
    <row r="65" spans="2:10" x14ac:dyDescent="0.25">
      <c r="B65" s="74" t="s">
        <v>29</v>
      </c>
      <c r="C65" s="75"/>
      <c r="D65" s="45"/>
      <c r="E65" s="28"/>
      <c r="G65" s="10" t="s">
        <v>176</v>
      </c>
      <c r="H65" s="53">
        <f>'Unit Price'!G66</f>
        <v>0</v>
      </c>
      <c r="I65" s="45">
        <v>10</v>
      </c>
      <c r="J65" s="28">
        <f t="shared" si="5"/>
        <v>0</v>
      </c>
    </row>
    <row r="66" spans="2:10" x14ac:dyDescent="0.25">
      <c r="B66" s="10" t="s">
        <v>52</v>
      </c>
      <c r="C66" s="53">
        <f>'Unit Price'!B67</f>
        <v>0</v>
      </c>
      <c r="D66" s="45">
        <v>10</v>
      </c>
      <c r="E66" s="28">
        <f>IFERROR(C66*D66,0)</f>
        <v>0</v>
      </c>
      <c r="G66" s="101" t="s">
        <v>37</v>
      </c>
      <c r="H66" s="102"/>
      <c r="I66" s="45"/>
      <c r="J66" s="28"/>
    </row>
    <row r="67" spans="2:10" x14ac:dyDescent="0.25">
      <c r="B67" s="10" t="s">
        <v>53</v>
      </c>
      <c r="C67" s="53">
        <f>'Unit Price'!B68</f>
        <v>0</v>
      </c>
      <c r="D67" s="45">
        <v>10</v>
      </c>
      <c r="E67" s="28">
        <f>IFERROR(C67*D67,0)</f>
        <v>0</v>
      </c>
      <c r="G67" s="10" t="s">
        <v>69</v>
      </c>
      <c r="H67" s="53">
        <f>'Unit Price'!G68</f>
        <v>0</v>
      </c>
      <c r="I67" s="45">
        <v>10</v>
      </c>
      <c r="J67" s="28">
        <f>IFERROR(H67*I67,0)</f>
        <v>0</v>
      </c>
    </row>
    <row r="68" spans="2:10" x14ac:dyDescent="0.25">
      <c r="B68" s="10" t="s">
        <v>54</v>
      </c>
      <c r="C68" s="53">
        <f>'Unit Price'!B69</f>
        <v>0</v>
      </c>
      <c r="D68" s="45">
        <v>10</v>
      </c>
      <c r="E68" s="28">
        <f>IFERROR(C68*D68,0)</f>
        <v>0</v>
      </c>
      <c r="G68" s="10" t="s">
        <v>70</v>
      </c>
      <c r="H68" s="53">
        <f>'Unit Price'!G69</f>
        <v>0</v>
      </c>
      <c r="I68" s="45">
        <v>10</v>
      </c>
      <c r="J68" s="28">
        <f>IFERROR(H68*I68,0)</f>
        <v>0</v>
      </c>
    </row>
    <row r="69" spans="2:10" x14ac:dyDescent="0.25">
      <c r="B69" s="74" t="s">
        <v>31</v>
      </c>
      <c r="C69" s="75"/>
      <c r="D69" s="45"/>
      <c r="E69" s="28"/>
      <c r="G69" s="10" t="s">
        <v>71</v>
      </c>
      <c r="H69" s="53">
        <f>'Unit Price'!G70</f>
        <v>0</v>
      </c>
      <c r="I69" s="45">
        <v>10</v>
      </c>
      <c r="J69" s="28">
        <f>IFERROR(H69*I69,0)</f>
        <v>0</v>
      </c>
    </row>
    <row r="70" spans="2:10" x14ac:dyDescent="0.25">
      <c r="B70" s="10" t="s">
        <v>53</v>
      </c>
      <c r="C70" s="53">
        <f>'Unit Price'!B71</f>
        <v>0</v>
      </c>
      <c r="D70" s="45">
        <v>10</v>
      </c>
      <c r="E70" s="28">
        <f>IFERROR(C70*D70,0)</f>
        <v>0</v>
      </c>
      <c r="G70" s="10" t="s">
        <v>72</v>
      </c>
      <c r="H70" s="53">
        <f>'Unit Price'!G71</f>
        <v>0</v>
      </c>
      <c r="I70" s="45">
        <v>10</v>
      </c>
      <c r="J70" s="28">
        <f>IFERROR(H70*I70,0)</f>
        <v>0</v>
      </c>
    </row>
    <row r="71" spans="2:10" x14ac:dyDescent="0.25">
      <c r="B71" s="10" t="s">
        <v>55</v>
      </c>
      <c r="C71" s="53">
        <f>'Unit Price'!B72</f>
        <v>0</v>
      </c>
      <c r="D71" s="45">
        <v>10</v>
      </c>
      <c r="E71" s="28">
        <f>IFERROR(C71*D71,0)</f>
        <v>0</v>
      </c>
      <c r="G71" s="101" t="s">
        <v>38</v>
      </c>
      <c r="H71" s="102"/>
      <c r="I71" s="45"/>
      <c r="J71" s="28"/>
    </row>
    <row r="72" spans="2:10" x14ac:dyDescent="0.25">
      <c r="B72" s="10" t="s">
        <v>56</v>
      </c>
      <c r="C72" s="53">
        <f>'Unit Price'!B73</f>
        <v>0</v>
      </c>
      <c r="D72" s="45">
        <v>10</v>
      </c>
      <c r="E72" s="28">
        <f>IFERROR(C72*D72,0)</f>
        <v>0</v>
      </c>
      <c r="G72" s="10" t="s">
        <v>73</v>
      </c>
      <c r="H72" s="53">
        <f>'Unit Price'!G73</f>
        <v>0</v>
      </c>
      <c r="I72" s="45">
        <v>10</v>
      </c>
      <c r="J72" s="28">
        <f>IFERROR(H72*I72,0)</f>
        <v>0</v>
      </c>
    </row>
    <row r="73" spans="2:10" x14ac:dyDescent="0.25">
      <c r="B73" s="74" t="s">
        <v>32</v>
      </c>
      <c r="C73" s="75"/>
      <c r="D73" s="45"/>
      <c r="E73" s="28"/>
      <c r="G73" s="10" t="s">
        <v>74</v>
      </c>
      <c r="H73" s="53">
        <f>'Unit Price'!G74</f>
        <v>0</v>
      </c>
      <c r="I73" s="45">
        <v>10</v>
      </c>
      <c r="J73" s="28">
        <f>IFERROR(H73*I73,0)</f>
        <v>0</v>
      </c>
    </row>
    <row r="74" spans="2:10" x14ac:dyDescent="0.25">
      <c r="B74" s="10" t="s">
        <v>53</v>
      </c>
      <c r="C74" s="53">
        <f>'Unit Price'!B75</f>
        <v>0</v>
      </c>
      <c r="D74" s="45">
        <v>10</v>
      </c>
      <c r="E74" s="28">
        <f>IFERROR(C74*D74,0)</f>
        <v>0</v>
      </c>
      <c r="G74" s="10" t="s">
        <v>75</v>
      </c>
      <c r="H74" s="53">
        <f>'Unit Price'!G75</f>
        <v>0</v>
      </c>
      <c r="I74" s="45">
        <v>10</v>
      </c>
      <c r="J74" s="28">
        <f>IFERROR(H74*I74,0)</f>
        <v>0</v>
      </c>
    </row>
    <row r="75" spans="2:10" x14ac:dyDescent="0.25">
      <c r="B75" s="10" t="s">
        <v>55</v>
      </c>
      <c r="C75" s="53">
        <f>'Unit Price'!B76</f>
        <v>0</v>
      </c>
      <c r="D75" s="45">
        <v>10</v>
      </c>
      <c r="E75" s="28">
        <f>IFERROR(C75*D75,0)</f>
        <v>0</v>
      </c>
      <c r="G75" s="101" t="s">
        <v>39</v>
      </c>
      <c r="H75" s="102"/>
      <c r="I75" s="45"/>
      <c r="J75" s="28"/>
    </row>
    <row r="76" spans="2:10" x14ac:dyDescent="0.25">
      <c r="B76" s="10" t="s">
        <v>56</v>
      </c>
      <c r="C76" s="53">
        <f>'Unit Price'!B77</f>
        <v>0</v>
      </c>
      <c r="D76" s="45">
        <v>10</v>
      </c>
      <c r="E76" s="28">
        <f>IFERROR(C76*D76,0)</f>
        <v>0</v>
      </c>
      <c r="G76" s="10" t="s">
        <v>76</v>
      </c>
      <c r="H76" s="53">
        <f>'Unit Price'!G77</f>
        <v>0</v>
      </c>
      <c r="I76" s="45">
        <v>10</v>
      </c>
      <c r="J76" s="28">
        <f>IFERROR(H76*I76,0)</f>
        <v>0</v>
      </c>
    </row>
    <row r="77" spans="2:10" ht="13.5" thickBot="1" x14ac:dyDescent="0.3">
      <c r="B77" s="74" t="s">
        <v>33</v>
      </c>
      <c r="C77" s="75"/>
      <c r="D77" s="45"/>
      <c r="E77" s="28"/>
      <c r="G77" s="15" t="s">
        <v>77</v>
      </c>
      <c r="H77" s="54">
        <f>'Unit Price'!G78</f>
        <v>0</v>
      </c>
      <c r="I77" s="46">
        <v>10</v>
      </c>
      <c r="J77" s="31">
        <f>IFERROR(H77*I77,0)</f>
        <v>0</v>
      </c>
    </row>
    <row r="78" spans="2:10" x14ac:dyDescent="0.25">
      <c r="B78" s="10" t="s">
        <v>54</v>
      </c>
      <c r="C78" s="53">
        <f>'Unit Price'!B79</f>
        <v>0</v>
      </c>
      <c r="D78" s="45">
        <v>10</v>
      </c>
      <c r="E78" s="28">
        <f>IFERROR(C78*D78,0)</f>
        <v>0</v>
      </c>
      <c r="I78" s="2"/>
    </row>
    <row r="79" spans="2:10" x14ac:dyDescent="0.25">
      <c r="B79" s="10" t="s">
        <v>56</v>
      </c>
      <c r="C79" s="53">
        <f>'Unit Price'!B80</f>
        <v>0</v>
      </c>
      <c r="D79" s="45">
        <v>10</v>
      </c>
      <c r="E79" s="28">
        <f>IFERROR(C79*D79,0)</f>
        <v>0</v>
      </c>
    </row>
    <row r="80" spans="2:10" ht="13.5" thickBot="1" x14ac:dyDescent="0.3">
      <c r="B80" s="15" t="s">
        <v>57</v>
      </c>
      <c r="C80" s="54">
        <f>'Unit Price'!B81</f>
        <v>0</v>
      </c>
      <c r="D80" s="46">
        <v>10</v>
      </c>
      <c r="E80" s="31">
        <f>IFERROR(C80*D80,0)</f>
        <v>0</v>
      </c>
    </row>
    <row r="81" spans="2:10" x14ac:dyDescent="0.25">
      <c r="B81" s="2"/>
    </row>
    <row r="82" spans="2:10" x14ac:dyDescent="0.25">
      <c r="B82" s="2"/>
    </row>
    <row r="83" spans="2:10" ht="13.5" thickBot="1" x14ac:dyDescent="0.3">
      <c r="B83" s="2"/>
    </row>
    <row r="84" spans="2:10" ht="21" x14ac:dyDescent="0.25">
      <c r="B84" s="69" t="s">
        <v>79</v>
      </c>
      <c r="C84" s="73"/>
      <c r="D84" s="73"/>
      <c r="E84" s="73"/>
      <c r="F84" s="73"/>
      <c r="G84" s="73"/>
      <c r="H84" s="70"/>
      <c r="I84" s="36"/>
      <c r="J84" s="5"/>
    </row>
    <row r="85" spans="2:10" x14ac:dyDescent="0.25">
      <c r="B85" s="71"/>
      <c r="C85" s="7"/>
      <c r="D85" s="7"/>
      <c r="E85" s="7"/>
      <c r="F85" s="7"/>
      <c r="G85" s="7"/>
      <c r="H85" s="72"/>
      <c r="I85" s="37"/>
      <c r="J85" s="7"/>
    </row>
    <row r="86" spans="2:10" ht="13.5" thickBot="1" x14ac:dyDescent="0.3">
      <c r="B86" s="66"/>
      <c r="C86" s="67"/>
      <c r="D86" s="67"/>
      <c r="E86" s="67"/>
      <c r="F86" s="67"/>
      <c r="G86" s="67"/>
      <c r="H86" s="68"/>
      <c r="I86" s="37"/>
      <c r="J86" s="7"/>
    </row>
    <row r="87" spans="2:10" ht="13.5" thickBot="1" x14ac:dyDescent="0.3">
      <c r="B87" s="7"/>
      <c r="C87" s="7"/>
      <c r="D87" s="40"/>
      <c r="E87" s="7"/>
    </row>
    <row r="88" spans="2:10" x14ac:dyDescent="0.25">
      <c r="B88" s="8" t="s">
        <v>183</v>
      </c>
      <c r="C88" s="9" t="s">
        <v>181</v>
      </c>
      <c r="D88" s="49" t="s">
        <v>192</v>
      </c>
      <c r="E88" s="50" t="s">
        <v>193</v>
      </c>
      <c r="G88" s="8" t="s">
        <v>183</v>
      </c>
      <c r="H88" s="9" t="s">
        <v>181</v>
      </c>
      <c r="I88" s="49" t="s">
        <v>192</v>
      </c>
      <c r="J88" s="50" t="s">
        <v>193</v>
      </c>
    </row>
    <row r="89" spans="2:10" x14ac:dyDescent="0.25">
      <c r="B89" s="41" t="s">
        <v>80</v>
      </c>
      <c r="C89" s="42"/>
      <c r="D89" s="45"/>
      <c r="E89" s="28"/>
      <c r="G89" s="101" t="s">
        <v>89</v>
      </c>
      <c r="H89" s="102"/>
      <c r="I89" s="45"/>
      <c r="J89" s="28"/>
    </row>
    <row r="90" spans="2:10" x14ac:dyDescent="0.25">
      <c r="B90" s="74" t="s">
        <v>81</v>
      </c>
      <c r="C90" s="75"/>
      <c r="D90" s="45"/>
      <c r="E90" s="28"/>
      <c r="G90" s="10" t="s">
        <v>120</v>
      </c>
      <c r="H90" s="53">
        <f>'Unit Price'!G91</f>
        <v>0</v>
      </c>
      <c r="I90" s="45">
        <v>10</v>
      </c>
      <c r="J90" s="28">
        <f t="shared" ref="J90:J119" si="6">IFERROR(H90*I90,0)</f>
        <v>0</v>
      </c>
    </row>
    <row r="91" spans="2:10" x14ac:dyDescent="0.25">
      <c r="B91" s="10" t="s">
        <v>91</v>
      </c>
      <c r="C91" s="53">
        <f>'Unit Price'!B92</f>
        <v>0</v>
      </c>
      <c r="D91" s="45">
        <v>10</v>
      </c>
      <c r="E91" s="28">
        <f>IFERROR(C91*D91,0)</f>
        <v>0</v>
      </c>
      <c r="G91" s="10" t="s">
        <v>200</v>
      </c>
      <c r="H91" s="53">
        <f>'Unit Price'!G92</f>
        <v>0</v>
      </c>
      <c r="I91" s="45">
        <v>10</v>
      </c>
      <c r="J91" s="28">
        <f t="shared" si="6"/>
        <v>0</v>
      </c>
    </row>
    <row r="92" spans="2:10" x14ac:dyDescent="0.25">
      <c r="B92" s="10" t="s">
        <v>92</v>
      </c>
      <c r="C92" s="53">
        <f>'Unit Price'!B93</f>
        <v>0</v>
      </c>
      <c r="D92" s="45">
        <v>10</v>
      </c>
      <c r="E92" s="28">
        <f>IFERROR(C92*D92,0)</f>
        <v>0</v>
      </c>
      <c r="G92" s="10" t="s">
        <v>201</v>
      </c>
      <c r="H92" s="53">
        <f>'Unit Price'!G93</f>
        <v>0</v>
      </c>
      <c r="I92" s="45">
        <v>10</v>
      </c>
      <c r="J92" s="28">
        <f t="shared" si="6"/>
        <v>0</v>
      </c>
    </row>
    <row r="93" spans="2:10" x14ac:dyDescent="0.25">
      <c r="B93" s="74" t="s">
        <v>82</v>
      </c>
      <c r="C93" s="75"/>
      <c r="D93" s="45"/>
      <c r="E93" s="28"/>
      <c r="G93" s="10" t="s">
        <v>121</v>
      </c>
      <c r="H93" s="53">
        <f>'Unit Price'!G94</f>
        <v>0</v>
      </c>
      <c r="I93" s="45">
        <v>10</v>
      </c>
      <c r="J93" s="28">
        <f t="shared" si="6"/>
        <v>0</v>
      </c>
    </row>
    <row r="94" spans="2:10" x14ac:dyDescent="0.25">
      <c r="B94" s="10" t="s">
        <v>93</v>
      </c>
      <c r="C94" s="53">
        <f>'Unit Price'!B95</f>
        <v>0</v>
      </c>
      <c r="D94" s="45">
        <v>10</v>
      </c>
      <c r="E94" s="28">
        <f>IFERROR(C94*D94,0)</f>
        <v>0</v>
      </c>
      <c r="G94" s="10" t="s">
        <v>122</v>
      </c>
      <c r="H94" s="53">
        <f>'Unit Price'!G95</f>
        <v>0</v>
      </c>
      <c r="I94" s="45">
        <v>10</v>
      </c>
      <c r="J94" s="28">
        <f t="shared" si="6"/>
        <v>0</v>
      </c>
    </row>
    <row r="95" spans="2:10" x14ac:dyDescent="0.25">
      <c r="B95" s="10" t="s">
        <v>94</v>
      </c>
      <c r="C95" s="53">
        <f>'Unit Price'!B96</f>
        <v>0</v>
      </c>
      <c r="D95" s="45">
        <v>10</v>
      </c>
      <c r="E95" s="28">
        <f>IFERROR(C95*D95,0)</f>
        <v>0</v>
      </c>
      <c r="G95" s="10" t="s">
        <v>123</v>
      </c>
      <c r="H95" s="53">
        <f>'Unit Price'!G96</f>
        <v>0</v>
      </c>
      <c r="I95" s="45">
        <v>10</v>
      </c>
      <c r="J95" s="28">
        <f t="shared" si="6"/>
        <v>0</v>
      </c>
    </row>
    <row r="96" spans="2:10" x14ac:dyDescent="0.25">
      <c r="B96" s="10" t="s">
        <v>95</v>
      </c>
      <c r="C96" s="53">
        <f>'Unit Price'!B97</f>
        <v>0</v>
      </c>
      <c r="D96" s="45">
        <v>10</v>
      </c>
      <c r="E96" s="28">
        <f>IFERROR(C96*D96,0)</f>
        <v>0</v>
      </c>
      <c r="G96" s="10" t="s">
        <v>177</v>
      </c>
      <c r="H96" s="53">
        <f>'Unit Price'!G97</f>
        <v>0</v>
      </c>
      <c r="I96" s="45">
        <v>10</v>
      </c>
      <c r="J96" s="28">
        <f t="shared" si="6"/>
        <v>0</v>
      </c>
    </row>
    <row r="97" spans="2:10" x14ac:dyDescent="0.25">
      <c r="B97" s="74" t="s">
        <v>83</v>
      </c>
      <c r="C97" s="75"/>
      <c r="D97" s="45"/>
      <c r="E97" s="28"/>
      <c r="G97" s="10" t="s">
        <v>124</v>
      </c>
      <c r="H97" s="53">
        <f>'Unit Price'!G98</f>
        <v>0</v>
      </c>
      <c r="I97" s="45">
        <v>10</v>
      </c>
      <c r="J97" s="28">
        <f t="shared" si="6"/>
        <v>0</v>
      </c>
    </row>
    <row r="98" spans="2:10" x14ac:dyDescent="0.25">
      <c r="B98" s="10" t="s">
        <v>93</v>
      </c>
      <c r="C98" s="53">
        <f>'Unit Price'!B99</f>
        <v>0</v>
      </c>
      <c r="D98" s="45">
        <v>10</v>
      </c>
      <c r="E98" s="28">
        <f>IFERROR(C98*D98,0)</f>
        <v>0</v>
      </c>
      <c r="G98" s="10" t="s">
        <v>125</v>
      </c>
      <c r="H98" s="53">
        <f>'Unit Price'!G99</f>
        <v>0</v>
      </c>
      <c r="I98" s="45">
        <v>10</v>
      </c>
      <c r="J98" s="28">
        <f t="shared" si="6"/>
        <v>0</v>
      </c>
    </row>
    <row r="99" spans="2:10" x14ac:dyDescent="0.25">
      <c r="B99" s="10" t="s">
        <v>94</v>
      </c>
      <c r="C99" s="53">
        <f>'Unit Price'!B100</f>
        <v>0</v>
      </c>
      <c r="D99" s="45">
        <v>10</v>
      </c>
      <c r="E99" s="28">
        <f>IFERROR(C99*D99,0)</f>
        <v>0</v>
      </c>
      <c r="G99" s="10" t="s">
        <v>126</v>
      </c>
      <c r="H99" s="53">
        <f>'Unit Price'!G100</f>
        <v>0</v>
      </c>
      <c r="I99" s="45">
        <v>10</v>
      </c>
      <c r="J99" s="28">
        <f t="shared" si="6"/>
        <v>0</v>
      </c>
    </row>
    <row r="100" spans="2:10" x14ac:dyDescent="0.25">
      <c r="B100" s="10" t="s">
        <v>95</v>
      </c>
      <c r="C100" s="53">
        <f>'Unit Price'!B101</f>
        <v>0</v>
      </c>
      <c r="D100" s="45">
        <v>10</v>
      </c>
      <c r="E100" s="28">
        <f>IFERROR(C100*D100,0)</f>
        <v>0</v>
      </c>
      <c r="G100" s="10" t="s">
        <v>127</v>
      </c>
      <c r="H100" s="53">
        <f>'Unit Price'!G101</f>
        <v>0</v>
      </c>
      <c r="I100" s="45">
        <v>10</v>
      </c>
      <c r="J100" s="28">
        <f t="shared" si="6"/>
        <v>0</v>
      </c>
    </row>
    <row r="101" spans="2:10" x14ac:dyDescent="0.25">
      <c r="B101" s="10" t="s">
        <v>96</v>
      </c>
      <c r="C101" s="53">
        <f>'Unit Price'!B102</f>
        <v>0</v>
      </c>
      <c r="D101" s="45">
        <v>10</v>
      </c>
      <c r="E101" s="28">
        <f>IFERROR(C101*D101,0)</f>
        <v>0</v>
      </c>
      <c r="G101" s="10" t="s">
        <v>128</v>
      </c>
      <c r="H101" s="53">
        <f>'Unit Price'!G102</f>
        <v>0</v>
      </c>
      <c r="I101" s="45">
        <v>10</v>
      </c>
      <c r="J101" s="28">
        <f t="shared" si="6"/>
        <v>0</v>
      </c>
    </row>
    <row r="102" spans="2:10" x14ac:dyDescent="0.25">
      <c r="B102" s="41" t="s">
        <v>84</v>
      </c>
      <c r="C102" s="42"/>
      <c r="D102" s="45"/>
      <c r="E102" s="28"/>
      <c r="G102" s="10" t="s">
        <v>129</v>
      </c>
      <c r="H102" s="53">
        <f>'Unit Price'!G103</f>
        <v>0</v>
      </c>
      <c r="I102" s="45">
        <v>10</v>
      </c>
      <c r="J102" s="28">
        <f t="shared" si="6"/>
        <v>0</v>
      </c>
    </row>
    <row r="103" spans="2:10" x14ac:dyDescent="0.25">
      <c r="B103" s="74"/>
      <c r="C103" s="75"/>
      <c r="D103" s="45"/>
      <c r="E103" s="28"/>
      <c r="G103" s="10" t="s">
        <v>130</v>
      </c>
      <c r="H103" s="53">
        <f>'Unit Price'!G104</f>
        <v>0</v>
      </c>
      <c r="I103" s="45">
        <v>10</v>
      </c>
      <c r="J103" s="28">
        <f t="shared" si="6"/>
        <v>0</v>
      </c>
    </row>
    <row r="104" spans="2:10" x14ac:dyDescent="0.25">
      <c r="B104" s="10" t="s">
        <v>97</v>
      </c>
      <c r="C104" s="53">
        <f>'Unit Price'!B105</f>
        <v>0</v>
      </c>
      <c r="D104" s="45">
        <v>10</v>
      </c>
      <c r="E104" s="28">
        <f>IFERROR(C104*D104,0)</f>
        <v>0</v>
      </c>
      <c r="G104" s="10" t="s">
        <v>131</v>
      </c>
      <c r="H104" s="53">
        <f>'Unit Price'!G105</f>
        <v>0</v>
      </c>
      <c r="I104" s="45">
        <v>10</v>
      </c>
      <c r="J104" s="28">
        <f t="shared" si="6"/>
        <v>0</v>
      </c>
    </row>
    <row r="105" spans="2:10" x14ac:dyDescent="0.25">
      <c r="B105" s="10" t="s">
        <v>98</v>
      </c>
      <c r="C105" s="53">
        <f>'Unit Price'!B106</f>
        <v>0</v>
      </c>
      <c r="D105" s="45">
        <v>10</v>
      </c>
      <c r="E105" s="28">
        <f>IFERROR(C105*D105,0)</f>
        <v>0</v>
      </c>
      <c r="G105" s="10" t="s">
        <v>132</v>
      </c>
      <c r="H105" s="53">
        <f>'Unit Price'!G106</f>
        <v>0</v>
      </c>
      <c r="I105" s="45">
        <v>10</v>
      </c>
      <c r="J105" s="28">
        <f t="shared" si="6"/>
        <v>0</v>
      </c>
    </row>
    <row r="106" spans="2:10" x14ac:dyDescent="0.25">
      <c r="B106" s="10" t="s">
        <v>99</v>
      </c>
      <c r="C106" s="53">
        <f>'Unit Price'!B107</f>
        <v>0</v>
      </c>
      <c r="D106" s="45">
        <v>10</v>
      </c>
      <c r="E106" s="28">
        <f>IFERROR(C106*D106,0)</f>
        <v>0</v>
      </c>
      <c r="G106" s="10" t="s">
        <v>133</v>
      </c>
      <c r="H106" s="53">
        <f>'Unit Price'!G107</f>
        <v>0</v>
      </c>
      <c r="I106" s="45">
        <v>10</v>
      </c>
      <c r="J106" s="28">
        <f t="shared" si="6"/>
        <v>0</v>
      </c>
    </row>
    <row r="107" spans="2:10" x14ac:dyDescent="0.25">
      <c r="B107" s="74" t="s">
        <v>85</v>
      </c>
      <c r="C107" s="75"/>
      <c r="D107" s="45"/>
      <c r="E107" s="28"/>
      <c r="G107" s="10" t="s">
        <v>134</v>
      </c>
      <c r="H107" s="53">
        <f>'Unit Price'!G108</f>
        <v>0</v>
      </c>
      <c r="I107" s="45">
        <v>10</v>
      </c>
      <c r="J107" s="28">
        <f t="shared" si="6"/>
        <v>0</v>
      </c>
    </row>
    <row r="108" spans="2:10" x14ac:dyDescent="0.25">
      <c r="B108" s="10" t="s">
        <v>100</v>
      </c>
      <c r="C108" s="53">
        <f>'Unit Price'!B109</f>
        <v>0</v>
      </c>
      <c r="D108" s="45">
        <v>10</v>
      </c>
      <c r="E108" s="28">
        <f>IFERROR(C108*D108,0)</f>
        <v>0</v>
      </c>
      <c r="G108" s="10" t="s">
        <v>135</v>
      </c>
      <c r="H108" s="53">
        <f>'Unit Price'!G109</f>
        <v>0</v>
      </c>
      <c r="I108" s="45">
        <v>10</v>
      </c>
      <c r="J108" s="28">
        <f t="shared" si="6"/>
        <v>0</v>
      </c>
    </row>
    <row r="109" spans="2:10" x14ac:dyDescent="0.25">
      <c r="B109" s="10" t="s">
        <v>101</v>
      </c>
      <c r="C109" s="53">
        <f>'Unit Price'!B110</f>
        <v>0</v>
      </c>
      <c r="D109" s="45">
        <v>10</v>
      </c>
      <c r="E109" s="28">
        <f>IFERROR(C109*D109,0)</f>
        <v>0</v>
      </c>
      <c r="G109" s="10" t="s">
        <v>136</v>
      </c>
      <c r="H109" s="53">
        <f>'Unit Price'!G110</f>
        <v>0</v>
      </c>
      <c r="I109" s="45">
        <v>10</v>
      </c>
      <c r="J109" s="28">
        <f t="shared" si="6"/>
        <v>0</v>
      </c>
    </row>
    <row r="110" spans="2:10" x14ac:dyDescent="0.25">
      <c r="B110" s="10" t="s">
        <v>102</v>
      </c>
      <c r="C110" s="53">
        <f>'Unit Price'!B111</f>
        <v>0</v>
      </c>
      <c r="D110" s="45">
        <v>10</v>
      </c>
      <c r="E110" s="28">
        <f>IFERROR(C110*D110,0)</f>
        <v>0</v>
      </c>
      <c r="G110" s="10" t="s">
        <v>137</v>
      </c>
      <c r="H110" s="53">
        <f>'Unit Price'!G111</f>
        <v>0</v>
      </c>
      <c r="I110" s="45">
        <v>10</v>
      </c>
      <c r="J110" s="28">
        <f t="shared" si="6"/>
        <v>0</v>
      </c>
    </row>
    <row r="111" spans="2:10" x14ac:dyDescent="0.25">
      <c r="B111" s="10" t="s">
        <v>103</v>
      </c>
      <c r="C111" s="53">
        <f>'Unit Price'!B112</f>
        <v>0</v>
      </c>
      <c r="D111" s="45">
        <v>10</v>
      </c>
      <c r="E111" s="28">
        <f>IFERROR(C111*D111,0)</f>
        <v>0</v>
      </c>
      <c r="G111" s="10" t="s">
        <v>138</v>
      </c>
      <c r="H111" s="53">
        <f>'Unit Price'!G112</f>
        <v>0</v>
      </c>
      <c r="I111" s="45">
        <v>10</v>
      </c>
      <c r="J111" s="28">
        <f t="shared" si="6"/>
        <v>0</v>
      </c>
    </row>
    <row r="112" spans="2:10" x14ac:dyDescent="0.25">
      <c r="B112" s="10" t="s">
        <v>104</v>
      </c>
      <c r="C112" s="53">
        <f>'Unit Price'!B113</f>
        <v>0</v>
      </c>
      <c r="D112" s="45">
        <v>10</v>
      </c>
      <c r="E112" s="28">
        <f>IFERROR(C112*D112,0)</f>
        <v>0</v>
      </c>
      <c r="G112" s="10" t="s">
        <v>139</v>
      </c>
      <c r="H112" s="53">
        <f>'Unit Price'!G113</f>
        <v>0</v>
      </c>
      <c r="I112" s="45">
        <v>10</v>
      </c>
      <c r="J112" s="28">
        <f t="shared" si="6"/>
        <v>0</v>
      </c>
    </row>
    <row r="113" spans="2:10" x14ac:dyDescent="0.25">
      <c r="B113" s="41" t="s">
        <v>86</v>
      </c>
      <c r="C113" s="42"/>
      <c r="D113" s="45"/>
      <c r="E113" s="28"/>
      <c r="G113" s="10" t="s">
        <v>140</v>
      </c>
      <c r="H113" s="53">
        <f>'Unit Price'!G114</f>
        <v>0</v>
      </c>
      <c r="I113" s="45">
        <v>10</v>
      </c>
      <c r="J113" s="28">
        <f t="shared" si="6"/>
        <v>0</v>
      </c>
    </row>
    <row r="114" spans="2:10" x14ac:dyDescent="0.25">
      <c r="B114" s="10" t="s">
        <v>105</v>
      </c>
      <c r="C114" s="53">
        <f>'Unit Price'!B115</f>
        <v>0</v>
      </c>
      <c r="D114" s="45">
        <v>10</v>
      </c>
      <c r="E114" s="28">
        <f>IFERROR(C114*D114,0)</f>
        <v>0</v>
      </c>
      <c r="G114" s="10" t="s">
        <v>141</v>
      </c>
      <c r="H114" s="53">
        <f>'Unit Price'!G115</f>
        <v>0</v>
      </c>
      <c r="I114" s="45">
        <v>10</v>
      </c>
      <c r="J114" s="28">
        <f t="shared" si="6"/>
        <v>0</v>
      </c>
    </row>
    <row r="115" spans="2:10" x14ac:dyDescent="0.25">
      <c r="B115" s="10" t="s">
        <v>106</v>
      </c>
      <c r="C115" s="53">
        <f>'Unit Price'!B116</f>
        <v>0</v>
      </c>
      <c r="D115" s="45">
        <v>10</v>
      </c>
      <c r="E115" s="28">
        <f>IFERROR(C115*D115,0)</f>
        <v>0</v>
      </c>
      <c r="G115" s="10" t="s">
        <v>142</v>
      </c>
      <c r="H115" s="53">
        <f>'Unit Price'!G116</f>
        <v>0</v>
      </c>
      <c r="I115" s="45">
        <v>10</v>
      </c>
      <c r="J115" s="28">
        <f t="shared" si="6"/>
        <v>0</v>
      </c>
    </row>
    <row r="116" spans="2:10" x14ac:dyDescent="0.25">
      <c r="B116" s="10" t="s">
        <v>107</v>
      </c>
      <c r="C116" s="53">
        <f>'Unit Price'!B117</f>
        <v>0</v>
      </c>
      <c r="D116" s="45">
        <v>10</v>
      </c>
      <c r="E116" s="28">
        <f>IFERROR(C116*D116,0)</f>
        <v>0</v>
      </c>
      <c r="G116" s="10" t="s">
        <v>143</v>
      </c>
      <c r="H116" s="53">
        <f>'Unit Price'!G117</f>
        <v>0</v>
      </c>
      <c r="I116" s="45">
        <v>10</v>
      </c>
      <c r="J116" s="28">
        <f t="shared" si="6"/>
        <v>0</v>
      </c>
    </row>
    <row r="117" spans="2:10" x14ac:dyDescent="0.25">
      <c r="B117" s="10" t="s">
        <v>108</v>
      </c>
      <c r="C117" s="53">
        <f>'Unit Price'!B118</f>
        <v>0</v>
      </c>
      <c r="D117" s="45">
        <v>10</v>
      </c>
      <c r="E117" s="28">
        <f>IFERROR(C117*D117,0)</f>
        <v>0</v>
      </c>
      <c r="G117" s="10" t="s">
        <v>144</v>
      </c>
      <c r="H117" s="53">
        <f>'Unit Price'!G118</f>
        <v>0</v>
      </c>
      <c r="I117" s="45">
        <v>10</v>
      </c>
      <c r="J117" s="28">
        <f t="shared" si="6"/>
        <v>0</v>
      </c>
    </row>
    <row r="118" spans="2:10" x14ac:dyDescent="0.25">
      <c r="B118" s="41" t="s">
        <v>87</v>
      </c>
      <c r="C118" s="42"/>
      <c r="D118" s="45"/>
      <c r="E118" s="28"/>
      <c r="G118" s="10" t="s">
        <v>145</v>
      </c>
      <c r="H118" s="53">
        <f>'Unit Price'!G119</f>
        <v>0</v>
      </c>
      <c r="I118" s="45">
        <v>10</v>
      </c>
      <c r="J118" s="28">
        <f t="shared" si="6"/>
        <v>0</v>
      </c>
    </row>
    <row r="119" spans="2:10" x14ac:dyDescent="0.25">
      <c r="B119" s="10" t="s">
        <v>40</v>
      </c>
      <c r="C119" s="53">
        <f>'Unit Price'!B120</f>
        <v>0</v>
      </c>
      <c r="D119" s="45">
        <v>10</v>
      </c>
      <c r="E119" s="28">
        <f>IFERROR(C119*D119,0)</f>
        <v>0</v>
      </c>
      <c r="G119" s="10" t="s">
        <v>146</v>
      </c>
      <c r="H119" s="53">
        <f>'Unit Price'!G120</f>
        <v>0</v>
      </c>
      <c r="I119" s="45">
        <v>10</v>
      </c>
      <c r="J119" s="28">
        <f t="shared" si="6"/>
        <v>0</v>
      </c>
    </row>
    <row r="120" spans="2:10" x14ac:dyDescent="0.25">
      <c r="B120" s="10" t="s">
        <v>41</v>
      </c>
      <c r="C120" s="53">
        <f>'Unit Price'!B121</f>
        <v>0</v>
      </c>
      <c r="D120" s="45">
        <v>10</v>
      </c>
      <c r="E120" s="28">
        <f>IFERROR(C120*D120,0)</f>
        <v>0</v>
      </c>
      <c r="F120" s="18"/>
      <c r="G120" s="101" t="s">
        <v>90</v>
      </c>
      <c r="H120" s="102"/>
      <c r="I120" s="45"/>
      <c r="J120" s="28"/>
    </row>
    <row r="121" spans="2:10" x14ac:dyDescent="0.25">
      <c r="B121" s="10" t="s">
        <v>109</v>
      </c>
      <c r="C121" s="53">
        <f>'Unit Price'!B122</f>
        <v>0</v>
      </c>
      <c r="D121" s="45">
        <v>10</v>
      </c>
      <c r="E121" s="28">
        <f>IFERROR(C121*D121,0)</f>
        <v>0</v>
      </c>
      <c r="F121" s="4"/>
      <c r="G121" s="10" t="s">
        <v>147</v>
      </c>
      <c r="H121" s="53">
        <f>'Unit Price'!G122</f>
        <v>0</v>
      </c>
      <c r="I121" s="45">
        <v>10</v>
      </c>
      <c r="J121" s="28">
        <f t="shared" ref="J121:J131" si="7">IFERROR(H121*I121,0)</f>
        <v>0</v>
      </c>
    </row>
    <row r="122" spans="2:10" x14ac:dyDescent="0.25">
      <c r="B122" s="10" t="s">
        <v>110</v>
      </c>
      <c r="C122" s="53">
        <f>'Unit Price'!B123</f>
        <v>0</v>
      </c>
      <c r="D122" s="45">
        <v>10</v>
      </c>
      <c r="E122" s="28">
        <f>IFERROR(C122*D122,0)</f>
        <v>0</v>
      </c>
      <c r="F122" s="4"/>
      <c r="G122" s="10" t="s">
        <v>148</v>
      </c>
      <c r="H122" s="53">
        <f>'Unit Price'!G123</f>
        <v>0</v>
      </c>
      <c r="I122" s="45">
        <v>10</v>
      </c>
      <c r="J122" s="28">
        <f t="shared" si="7"/>
        <v>0</v>
      </c>
    </row>
    <row r="123" spans="2:10" x14ac:dyDescent="0.25">
      <c r="B123" s="41" t="s">
        <v>88</v>
      </c>
      <c r="C123" s="42"/>
      <c r="D123" s="45"/>
      <c r="E123" s="28"/>
      <c r="F123" s="7"/>
      <c r="G123" s="10" t="s">
        <v>149</v>
      </c>
      <c r="H123" s="53">
        <f>'Unit Price'!G124</f>
        <v>0</v>
      </c>
      <c r="I123" s="45">
        <v>10</v>
      </c>
      <c r="J123" s="28">
        <f t="shared" si="7"/>
        <v>0</v>
      </c>
    </row>
    <row r="124" spans="2:10" x14ac:dyDescent="0.25">
      <c r="B124" s="10" t="s">
        <v>111</v>
      </c>
      <c r="C124" s="53">
        <f>'Unit Price'!B125</f>
        <v>0</v>
      </c>
      <c r="D124" s="45">
        <v>10</v>
      </c>
      <c r="E124" s="28">
        <f>C124*D124</f>
        <v>0</v>
      </c>
      <c r="G124" s="10" t="s">
        <v>150</v>
      </c>
      <c r="H124" s="53">
        <f>'Unit Price'!G125</f>
        <v>0</v>
      </c>
      <c r="I124" s="45">
        <v>10</v>
      </c>
      <c r="J124" s="28">
        <f t="shared" si="7"/>
        <v>0</v>
      </c>
    </row>
    <row r="125" spans="2:10" x14ac:dyDescent="0.25">
      <c r="B125" s="10" t="s">
        <v>112</v>
      </c>
      <c r="C125" s="53">
        <f>'Unit Price'!B126</f>
        <v>0</v>
      </c>
      <c r="D125" s="45">
        <v>10</v>
      </c>
      <c r="E125" s="28">
        <f>C125*D125</f>
        <v>0</v>
      </c>
      <c r="G125" s="10" t="s">
        <v>151</v>
      </c>
      <c r="H125" s="53">
        <f>'Unit Price'!G126</f>
        <v>0</v>
      </c>
      <c r="I125" s="45">
        <v>10</v>
      </c>
      <c r="J125" s="28">
        <f t="shared" si="7"/>
        <v>0</v>
      </c>
    </row>
    <row r="126" spans="2:10" x14ac:dyDescent="0.25">
      <c r="B126" s="10" t="s">
        <v>113</v>
      </c>
      <c r="C126" s="53">
        <f>'Unit Price'!B127</f>
        <v>0</v>
      </c>
      <c r="D126" s="45">
        <v>10</v>
      </c>
      <c r="E126" s="28">
        <f>C126*D126</f>
        <v>0</v>
      </c>
      <c r="G126" s="10" t="s">
        <v>152</v>
      </c>
      <c r="H126" s="53">
        <f>'Unit Price'!G127</f>
        <v>0</v>
      </c>
      <c r="I126" s="45">
        <v>10</v>
      </c>
      <c r="J126" s="28">
        <f t="shared" si="7"/>
        <v>0</v>
      </c>
    </row>
    <row r="127" spans="2:10" x14ac:dyDescent="0.25">
      <c r="B127" s="10" t="s">
        <v>199</v>
      </c>
      <c r="C127" s="53">
        <f>'Unit Price'!B128</f>
        <v>0</v>
      </c>
      <c r="D127" s="45">
        <v>10</v>
      </c>
      <c r="E127" s="28">
        <f t="shared" ref="E127:E132" si="8">C127*D127</f>
        <v>0</v>
      </c>
      <c r="G127" s="10" t="s">
        <v>153</v>
      </c>
      <c r="H127" s="53">
        <f>'Unit Price'!G128</f>
        <v>0</v>
      </c>
      <c r="I127" s="45">
        <v>10</v>
      </c>
      <c r="J127" s="28">
        <f t="shared" si="7"/>
        <v>0</v>
      </c>
    </row>
    <row r="128" spans="2:10" x14ac:dyDescent="0.25">
      <c r="B128" s="10" t="s">
        <v>198</v>
      </c>
      <c r="C128" s="53">
        <f>'Unit Price'!B129</f>
        <v>0</v>
      </c>
      <c r="D128" s="45">
        <v>10</v>
      </c>
      <c r="E128" s="28">
        <f t="shared" si="8"/>
        <v>0</v>
      </c>
      <c r="G128" s="10" t="s">
        <v>154</v>
      </c>
      <c r="H128" s="53">
        <f>'Unit Price'!G129</f>
        <v>0</v>
      </c>
      <c r="I128" s="45">
        <v>10</v>
      </c>
      <c r="J128" s="28">
        <f t="shared" si="7"/>
        <v>0</v>
      </c>
    </row>
    <row r="129" spans="2:10" x14ac:dyDescent="0.25">
      <c r="B129" s="10" t="s">
        <v>114</v>
      </c>
      <c r="C129" s="53">
        <f>'Unit Price'!B130</f>
        <v>0</v>
      </c>
      <c r="D129" s="45">
        <v>10</v>
      </c>
      <c r="E129" s="28">
        <f t="shared" si="8"/>
        <v>0</v>
      </c>
      <c r="G129" s="10" t="s">
        <v>155</v>
      </c>
      <c r="H129" s="53">
        <f>'Unit Price'!G130</f>
        <v>0</v>
      </c>
      <c r="I129" s="45">
        <v>10</v>
      </c>
      <c r="J129" s="28">
        <f t="shared" si="7"/>
        <v>0</v>
      </c>
    </row>
    <row r="130" spans="2:10" x14ac:dyDescent="0.25">
      <c r="B130" s="10" t="s">
        <v>115</v>
      </c>
      <c r="C130" s="53">
        <f>'Unit Price'!B131</f>
        <v>0</v>
      </c>
      <c r="D130" s="45">
        <v>10</v>
      </c>
      <c r="E130" s="28">
        <f t="shared" si="8"/>
        <v>0</v>
      </c>
      <c r="G130" s="10" t="s">
        <v>156</v>
      </c>
      <c r="H130" s="53">
        <f>'Unit Price'!G131</f>
        <v>0</v>
      </c>
      <c r="I130" s="45">
        <v>10</v>
      </c>
      <c r="J130" s="28">
        <f t="shared" si="7"/>
        <v>0</v>
      </c>
    </row>
    <row r="131" spans="2:10" x14ac:dyDescent="0.25">
      <c r="B131" s="10" t="s">
        <v>116</v>
      </c>
      <c r="C131" s="53">
        <f>'Unit Price'!B132</f>
        <v>0</v>
      </c>
      <c r="D131" s="45">
        <v>10</v>
      </c>
      <c r="E131" s="28">
        <f t="shared" si="8"/>
        <v>0</v>
      </c>
      <c r="G131" s="10" t="s">
        <v>157</v>
      </c>
      <c r="H131" s="53">
        <f>'Unit Price'!G132</f>
        <v>0</v>
      </c>
      <c r="I131" s="45">
        <v>10</v>
      </c>
      <c r="J131" s="28">
        <f t="shared" si="7"/>
        <v>0</v>
      </c>
    </row>
    <row r="132" spans="2:10" x14ac:dyDescent="0.25">
      <c r="B132" s="10" t="s">
        <v>117</v>
      </c>
      <c r="C132" s="53">
        <f>'Unit Price'!B133</f>
        <v>0</v>
      </c>
      <c r="D132" s="45">
        <v>10</v>
      </c>
      <c r="E132" s="28">
        <f t="shared" si="8"/>
        <v>0</v>
      </c>
      <c r="G132" s="97" t="s">
        <v>204</v>
      </c>
      <c r="H132" s="130">
        <f>'Unit Price'!G133</f>
        <v>0</v>
      </c>
      <c r="I132" s="121">
        <v>10</v>
      </c>
      <c r="J132" s="128">
        <f>H132*I132</f>
        <v>0</v>
      </c>
    </row>
    <row r="133" spans="2:10" x14ac:dyDescent="0.25">
      <c r="B133" s="41" t="s">
        <v>89</v>
      </c>
      <c r="C133" s="42"/>
      <c r="D133" s="45"/>
      <c r="E133" s="28"/>
      <c r="G133" s="98"/>
      <c r="H133" s="131"/>
      <c r="I133" s="122"/>
      <c r="J133" s="129"/>
    </row>
    <row r="134" spans="2:10" x14ac:dyDescent="0.25">
      <c r="B134" s="10" t="s">
        <v>118</v>
      </c>
      <c r="C134" s="53">
        <f>'Unit Price'!B135</f>
        <v>0</v>
      </c>
      <c r="D134" s="45">
        <v>10</v>
      </c>
      <c r="E134" s="28">
        <f>IFERROR(C134*D134,0)</f>
        <v>0</v>
      </c>
      <c r="G134" s="10" t="s">
        <v>178</v>
      </c>
      <c r="H134" s="53">
        <f>'Unit Price'!G135</f>
        <v>0</v>
      </c>
      <c r="I134" s="45">
        <v>10</v>
      </c>
      <c r="J134" s="28">
        <f>IFERROR(H134*I134,0)</f>
        <v>0</v>
      </c>
    </row>
    <row r="135" spans="2:10" ht="13.5" thickBot="1" x14ac:dyDescent="0.3">
      <c r="B135" s="15" t="s">
        <v>119</v>
      </c>
      <c r="C135" s="54">
        <f>'Unit Price'!B136</f>
        <v>0</v>
      </c>
      <c r="D135" s="46">
        <v>10</v>
      </c>
      <c r="E135" s="31">
        <f>IFERROR(C135*D135,0)</f>
        <v>0</v>
      </c>
      <c r="G135" s="10" t="s">
        <v>158</v>
      </c>
      <c r="H135" s="53">
        <f>'Unit Price'!G136</f>
        <v>0</v>
      </c>
      <c r="I135" s="45">
        <v>10</v>
      </c>
      <c r="J135" s="28">
        <f>IFERROR(H135*I135,0)</f>
        <v>0</v>
      </c>
    </row>
    <row r="136" spans="2:10" ht="13.5" thickBot="1" x14ac:dyDescent="0.3">
      <c r="B136" s="2"/>
      <c r="G136" s="15" t="s">
        <v>159</v>
      </c>
      <c r="H136" s="54">
        <f>'Unit Price'!G137</f>
        <v>0</v>
      </c>
      <c r="I136" s="46">
        <v>10</v>
      </c>
      <c r="J136" s="31">
        <f>IFERROR(H136*I136,0)</f>
        <v>0</v>
      </c>
    </row>
    <row r="137" spans="2:10" x14ac:dyDescent="0.25">
      <c r="B137" s="2"/>
    </row>
    <row r="138" spans="2:10" x14ac:dyDescent="0.25">
      <c r="B138" s="2"/>
    </row>
    <row r="139" spans="2:10" x14ac:dyDescent="0.25">
      <c r="B139" s="2"/>
    </row>
    <row r="140" spans="2:10" x14ac:dyDescent="0.25">
      <c r="B140" s="2"/>
    </row>
    <row r="141" spans="2:10" x14ac:dyDescent="0.25">
      <c r="B141" s="2"/>
    </row>
    <row r="142" spans="2:10" x14ac:dyDescent="0.25">
      <c r="B142" s="2"/>
    </row>
    <row r="143" spans="2:10" x14ac:dyDescent="0.25">
      <c r="B143" s="2"/>
    </row>
    <row r="144" spans="2:10" x14ac:dyDescent="0.25">
      <c r="B144" s="2"/>
    </row>
    <row r="145" spans="2:2" x14ac:dyDescent="0.25">
      <c r="B145" s="2"/>
    </row>
    <row r="146" spans="2:2" x14ac:dyDescent="0.25">
      <c r="B146" s="2"/>
    </row>
    <row r="147" spans="2:2" x14ac:dyDescent="0.25">
      <c r="B147" s="2"/>
    </row>
    <row r="148" spans="2:2" x14ac:dyDescent="0.25">
      <c r="B148" s="2"/>
    </row>
    <row r="149" spans="2:2" x14ac:dyDescent="0.25">
      <c r="B149" s="2"/>
    </row>
    <row r="150" spans="2:2" x14ac:dyDescent="0.25">
      <c r="B150" s="2"/>
    </row>
    <row r="151" spans="2:2" x14ac:dyDescent="0.25">
      <c r="B151" s="2"/>
    </row>
    <row r="152" spans="2:2" x14ac:dyDescent="0.25">
      <c r="B152" s="2"/>
    </row>
    <row r="153" spans="2:2" x14ac:dyDescent="0.25">
      <c r="B153" s="2"/>
    </row>
    <row r="154" spans="2:2" x14ac:dyDescent="0.25">
      <c r="B154" s="2"/>
    </row>
    <row r="155" spans="2:2" x14ac:dyDescent="0.25">
      <c r="B155" s="2"/>
    </row>
    <row r="156" spans="2:2" x14ac:dyDescent="0.25">
      <c r="B156" s="2"/>
    </row>
    <row r="157" spans="2:2" x14ac:dyDescent="0.25">
      <c r="B157" s="2"/>
    </row>
    <row r="158" spans="2:2" x14ac:dyDescent="0.25">
      <c r="B158" s="2"/>
    </row>
    <row r="159" spans="2:2" x14ac:dyDescent="0.25">
      <c r="B159" s="2"/>
    </row>
    <row r="160" spans="2:2" x14ac:dyDescent="0.25">
      <c r="B160" s="2"/>
    </row>
    <row r="161" spans="2:2" x14ac:dyDescent="0.25">
      <c r="B161" s="2"/>
    </row>
    <row r="162" spans="2:2" x14ac:dyDescent="0.25">
      <c r="B162" s="2"/>
    </row>
    <row r="163" spans="2:2" x14ac:dyDescent="0.25">
      <c r="B163" s="2"/>
    </row>
    <row r="164" spans="2:2" x14ac:dyDescent="0.25">
      <c r="B164" s="2"/>
    </row>
    <row r="165" spans="2:2" x14ac:dyDescent="0.25">
      <c r="B165" s="2"/>
    </row>
    <row r="166" spans="2:2" x14ac:dyDescent="0.25">
      <c r="B166" s="2"/>
    </row>
    <row r="167" spans="2:2" x14ac:dyDescent="0.25">
      <c r="B167" s="2"/>
    </row>
    <row r="168" spans="2:2" x14ac:dyDescent="0.25">
      <c r="B168" s="2"/>
    </row>
    <row r="169" spans="2:2" x14ac:dyDescent="0.25">
      <c r="B169" s="2"/>
    </row>
    <row r="170" spans="2:2" x14ac:dyDescent="0.25">
      <c r="B170" s="2"/>
    </row>
    <row r="171" spans="2:2" x14ac:dyDescent="0.25">
      <c r="B171" s="2"/>
    </row>
    <row r="172" spans="2:2" x14ac:dyDescent="0.25">
      <c r="B172" s="2"/>
    </row>
    <row r="173" spans="2:2" x14ac:dyDescent="0.25">
      <c r="B173" s="2"/>
    </row>
    <row r="174" spans="2:2" x14ac:dyDescent="0.25">
      <c r="B174" s="2"/>
    </row>
    <row r="175" spans="2:2" x14ac:dyDescent="0.25">
      <c r="B175" s="2"/>
    </row>
    <row r="176" spans="2:2" x14ac:dyDescent="0.25">
      <c r="B176" s="2"/>
    </row>
    <row r="177" spans="2:2" x14ac:dyDescent="0.25">
      <c r="B177" s="2"/>
    </row>
    <row r="178" spans="2:2" x14ac:dyDescent="0.25">
      <c r="B178" s="2"/>
    </row>
    <row r="179" spans="2:2" x14ac:dyDescent="0.25">
      <c r="B179" s="2"/>
    </row>
    <row r="180" spans="2:2" x14ac:dyDescent="0.25">
      <c r="B180" s="2"/>
    </row>
    <row r="181" spans="2:2" x14ac:dyDescent="0.25">
      <c r="B181" s="2"/>
    </row>
    <row r="182" spans="2:2" x14ac:dyDescent="0.25">
      <c r="B182" s="2"/>
    </row>
    <row r="183" spans="2:2" x14ac:dyDescent="0.25">
      <c r="B183" s="2"/>
    </row>
    <row r="184" spans="2:2" x14ac:dyDescent="0.25">
      <c r="B184" s="2"/>
    </row>
    <row r="185" spans="2:2" x14ac:dyDescent="0.25">
      <c r="B185" s="2"/>
    </row>
    <row r="186" spans="2:2" x14ac:dyDescent="0.25">
      <c r="B186" s="2"/>
    </row>
    <row r="187" spans="2:2" x14ac:dyDescent="0.25">
      <c r="B187" s="2"/>
    </row>
    <row r="188" spans="2:2" x14ac:dyDescent="0.25">
      <c r="B188" s="2"/>
    </row>
    <row r="189" spans="2:2" x14ac:dyDescent="0.25">
      <c r="B189" s="2"/>
    </row>
    <row r="190" spans="2:2" x14ac:dyDescent="0.25">
      <c r="B190" s="2"/>
    </row>
    <row r="191" spans="2:2" x14ac:dyDescent="0.25">
      <c r="B191" s="2"/>
    </row>
    <row r="192" spans="2:2" x14ac:dyDescent="0.25">
      <c r="B192" s="2"/>
    </row>
    <row r="193" spans="2:2" x14ac:dyDescent="0.25">
      <c r="B193" s="2"/>
    </row>
    <row r="194" spans="2:2" x14ac:dyDescent="0.25">
      <c r="B194" s="2"/>
    </row>
    <row r="195" spans="2:2" x14ac:dyDescent="0.25">
      <c r="B195" s="2"/>
    </row>
    <row r="196" spans="2:2" x14ac:dyDescent="0.25">
      <c r="B196" s="2"/>
    </row>
    <row r="197" spans="2:2" x14ac:dyDescent="0.25">
      <c r="B197" s="2"/>
    </row>
    <row r="198" spans="2:2" x14ac:dyDescent="0.25">
      <c r="B198" s="2"/>
    </row>
    <row r="199" spans="2:2" x14ac:dyDescent="0.25">
      <c r="B199" s="2"/>
    </row>
    <row r="200" spans="2:2" x14ac:dyDescent="0.25">
      <c r="B200" s="2"/>
    </row>
    <row r="201" spans="2:2" x14ac:dyDescent="0.25">
      <c r="B201" s="2"/>
    </row>
    <row r="202" spans="2:2" x14ac:dyDescent="0.25">
      <c r="B202" s="2"/>
    </row>
    <row r="203" spans="2:2" x14ac:dyDescent="0.25">
      <c r="B203" s="2"/>
    </row>
    <row r="204" spans="2:2" x14ac:dyDescent="0.25">
      <c r="B204" s="2"/>
    </row>
    <row r="205" spans="2:2" x14ac:dyDescent="0.25">
      <c r="B205" s="2"/>
    </row>
    <row r="206" spans="2:2" x14ac:dyDescent="0.25">
      <c r="B206" s="2"/>
    </row>
    <row r="207" spans="2:2" x14ac:dyDescent="0.25">
      <c r="B207" s="2"/>
    </row>
    <row r="208" spans="2:2" x14ac:dyDescent="0.25">
      <c r="B208" s="2"/>
    </row>
    <row r="209" spans="2:7" x14ac:dyDescent="0.25">
      <c r="B209" s="2"/>
    </row>
    <row r="210" spans="2:7" x14ac:dyDescent="0.25">
      <c r="B210" s="2"/>
    </row>
    <row r="211" spans="2:7" x14ac:dyDescent="0.25">
      <c r="B211" s="2"/>
    </row>
    <row r="212" spans="2:7" x14ac:dyDescent="0.25">
      <c r="B212" s="2"/>
    </row>
    <row r="213" spans="2:7" x14ac:dyDescent="0.25">
      <c r="B213" s="2"/>
    </row>
    <row r="214" spans="2:7" x14ac:dyDescent="0.25">
      <c r="B214" s="2"/>
    </row>
    <row r="215" spans="2:7" x14ac:dyDescent="0.25">
      <c r="B215" s="2"/>
    </row>
    <row r="216" spans="2:7" x14ac:dyDescent="0.25">
      <c r="B216" s="2"/>
    </row>
    <row r="217" spans="2:7" x14ac:dyDescent="0.25">
      <c r="B217" s="2"/>
    </row>
    <row r="218" spans="2:7" x14ac:dyDescent="0.25">
      <c r="B218" s="2"/>
    </row>
    <row r="219" spans="2:7" x14ac:dyDescent="0.25">
      <c r="B219" s="2"/>
    </row>
    <row r="222" spans="2:7" x14ac:dyDescent="0.25">
      <c r="B222" s="2"/>
      <c r="F222" s="18"/>
      <c r="G222" s="18"/>
    </row>
    <row r="223" spans="2:7" x14ac:dyDescent="0.25">
      <c r="B223" s="2"/>
    </row>
    <row r="224" spans="2:7" x14ac:dyDescent="0.25">
      <c r="B224" s="2"/>
    </row>
    <row r="225" spans="2:7" x14ac:dyDescent="0.25">
      <c r="B225" s="2"/>
    </row>
    <row r="226" spans="2:7" x14ac:dyDescent="0.25">
      <c r="B226" s="2"/>
    </row>
    <row r="227" spans="2:7" x14ac:dyDescent="0.25">
      <c r="B227" s="2"/>
    </row>
    <row r="228" spans="2:7" x14ac:dyDescent="0.25">
      <c r="B228" s="2"/>
    </row>
    <row r="229" spans="2:7" x14ac:dyDescent="0.25">
      <c r="B229" s="2"/>
    </row>
    <row r="230" spans="2:7" x14ac:dyDescent="0.25">
      <c r="B230" s="2"/>
    </row>
    <row r="231" spans="2:7" x14ac:dyDescent="0.25">
      <c r="B231" s="2"/>
    </row>
    <row r="232" spans="2:7" x14ac:dyDescent="0.25">
      <c r="B232" s="2"/>
    </row>
    <row r="233" spans="2:7" x14ac:dyDescent="0.25">
      <c r="B233" s="2"/>
    </row>
    <row r="234" spans="2:7" x14ac:dyDescent="0.25">
      <c r="B234" s="2"/>
    </row>
    <row r="235" spans="2:7" x14ac:dyDescent="0.25">
      <c r="B235" s="2"/>
    </row>
    <row r="236" spans="2:7" x14ac:dyDescent="0.25">
      <c r="B236" s="2"/>
    </row>
    <row r="237" spans="2:7" x14ac:dyDescent="0.25">
      <c r="B237" s="2"/>
    </row>
    <row r="238" spans="2:7" x14ac:dyDescent="0.25">
      <c r="B238" s="2"/>
      <c r="F238" s="18"/>
      <c r="G238" s="18"/>
    </row>
    <row r="239" spans="2:7" x14ac:dyDescent="0.25">
      <c r="B239" s="2"/>
      <c r="F239" s="4"/>
      <c r="G239" s="4"/>
    </row>
    <row r="240" spans="2:7" x14ac:dyDescent="0.25">
      <c r="B240" s="2"/>
      <c r="F240" s="4"/>
      <c r="G240" s="4"/>
    </row>
    <row r="241" spans="2:2" x14ac:dyDescent="0.25">
      <c r="B241" s="2"/>
    </row>
    <row r="242" spans="2:2" x14ac:dyDescent="0.25">
      <c r="B242" s="2"/>
    </row>
  </sheetData>
  <sortState xmlns:xlrd2="http://schemas.microsoft.com/office/spreadsheetml/2017/richdata2" ref="B33:B41">
    <sortCondition ref="B33"/>
  </sortState>
  <mergeCells count="37">
    <mergeCell ref="I132:I133"/>
    <mergeCell ref="J132:J133"/>
    <mergeCell ref="B2:E3"/>
    <mergeCell ref="G132:G133"/>
    <mergeCell ref="H132:H133"/>
    <mergeCell ref="G58:H58"/>
    <mergeCell ref="G66:H66"/>
    <mergeCell ref="G71:H71"/>
    <mergeCell ref="G75:H75"/>
    <mergeCell ref="G28:H28"/>
    <mergeCell ref="B15:B16"/>
    <mergeCell ref="C15:C16"/>
    <mergeCell ref="B28:C28"/>
    <mergeCell ref="D15:D16"/>
    <mergeCell ref="E15:E16"/>
    <mergeCell ref="B29:C30"/>
    <mergeCell ref="B1:H1"/>
    <mergeCell ref="B5:C5"/>
    <mergeCell ref="G5:H5"/>
    <mergeCell ref="B6:C7"/>
    <mergeCell ref="G6:H7"/>
    <mergeCell ref="G2:H2"/>
    <mergeCell ref="G21:H26"/>
    <mergeCell ref="B23:B24"/>
    <mergeCell ref="C23:C24"/>
    <mergeCell ref="G29:H30"/>
    <mergeCell ref="D21:D22"/>
    <mergeCell ref="E21:E22"/>
    <mergeCell ref="D23:D24"/>
    <mergeCell ref="E23:E24"/>
    <mergeCell ref="B21:B22"/>
    <mergeCell ref="C21:C22"/>
    <mergeCell ref="G89:H89"/>
    <mergeCell ref="G49:H49"/>
    <mergeCell ref="G120:H120"/>
    <mergeCell ref="G34:H34"/>
    <mergeCell ref="G35:H36"/>
  </mergeCells>
  <pageMargins left="0.7" right="0.7" top="0.75" bottom="0.75" header="0.3" footer="0.3"/>
  <pageSetup scale="65" fitToHeight="0" orientation="landscape" verticalDpi="0" r:id="rId1"/>
  <rowBreaks count="2" manualBreakCount="2">
    <brk id="44" max="11" man="1"/>
    <brk id="83"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144"/>
  <sheetViews>
    <sheetView zoomScaleNormal="100" zoomScalePageLayoutView="50" workbookViewId="0">
      <selection activeCell="B2" sqref="B2:E3"/>
    </sheetView>
  </sheetViews>
  <sheetFormatPr defaultColWidth="9.140625" defaultRowHeight="12.75" x14ac:dyDescent="0.25"/>
  <cols>
    <col min="1" max="1" width="1.42578125" style="2" customWidth="1"/>
    <col min="2" max="2" width="45.140625" style="4" customWidth="1"/>
    <col min="3" max="3" width="12.140625" style="2" customWidth="1"/>
    <col min="4" max="5" width="12.140625" style="2" hidden="1" customWidth="1"/>
    <col min="6" max="6" width="3.5703125" style="2" customWidth="1"/>
    <col min="7" max="7" width="45.140625" style="2" customWidth="1"/>
    <col min="8" max="8" width="12.140625" style="2" bestFit="1" customWidth="1"/>
    <col min="9" max="10" width="12.140625" style="2" hidden="1" customWidth="1"/>
    <col min="11" max="11" width="1.42578125" style="2" customWidth="1"/>
    <col min="12" max="14" width="9.140625" style="2"/>
    <col min="15" max="15" width="10.5703125" style="2" bestFit="1" customWidth="1"/>
    <col min="16" max="16384" width="9.140625" style="2"/>
  </cols>
  <sheetData>
    <row r="1" spans="2:10" ht="24" thickBot="1" x14ac:dyDescent="0.3">
      <c r="B1" s="132" t="s">
        <v>187</v>
      </c>
      <c r="C1" s="124"/>
      <c r="D1" s="95"/>
      <c r="E1" s="95"/>
      <c r="F1" s="95"/>
      <c r="G1" s="95"/>
      <c r="H1" s="96"/>
      <c r="I1" s="1"/>
      <c r="J1" s="1"/>
    </row>
    <row r="2" spans="2:10" ht="13.5" thickBot="1" x14ac:dyDescent="0.3">
      <c r="B2" s="117" t="s">
        <v>207</v>
      </c>
      <c r="C2" s="118"/>
      <c r="G2" s="3" t="s">
        <v>189</v>
      </c>
    </row>
    <row r="3" spans="2:10" ht="13.5" thickBot="1" x14ac:dyDescent="0.3">
      <c r="B3" s="109"/>
      <c r="C3" s="111"/>
    </row>
    <row r="4" spans="2:10" ht="13.5" thickBot="1" x14ac:dyDescent="0.3"/>
    <row r="5" spans="2:10" ht="21" x14ac:dyDescent="0.25">
      <c r="B5" s="103" t="s">
        <v>0</v>
      </c>
      <c r="C5" s="105"/>
      <c r="D5" s="5"/>
      <c r="E5" s="5"/>
      <c r="F5" s="6"/>
      <c r="G5" s="103" t="s">
        <v>23</v>
      </c>
      <c r="H5" s="105"/>
      <c r="I5" s="5"/>
      <c r="J5" s="5"/>
    </row>
    <row r="6" spans="2:10" x14ac:dyDescent="0.25">
      <c r="B6" s="106" t="s">
        <v>13</v>
      </c>
      <c r="C6" s="108"/>
      <c r="D6" s="7"/>
      <c r="E6" s="7"/>
      <c r="G6" s="106" t="s">
        <v>14</v>
      </c>
      <c r="H6" s="108"/>
      <c r="I6" s="7"/>
      <c r="J6" s="7"/>
    </row>
    <row r="7" spans="2:10" ht="13.5" thickBot="1" x14ac:dyDescent="0.3">
      <c r="B7" s="109"/>
      <c r="C7" s="111"/>
      <c r="D7" s="7"/>
      <c r="E7" s="7"/>
      <c r="G7" s="109"/>
      <c r="H7" s="111"/>
      <c r="I7" s="7"/>
      <c r="J7" s="7"/>
    </row>
    <row r="8" spans="2:10" ht="13.5" thickBot="1" x14ac:dyDescent="0.3">
      <c r="G8" s="4"/>
    </row>
    <row r="9" spans="2:10" x14ac:dyDescent="0.25">
      <c r="B9" s="8" t="s">
        <v>180</v>
      </c>
      <c r="C9" s="9" t="s">
        <v>181</v>
      </c>
      <c r="D9" s="6"/>
      <c r="E9" s="6"/>
      <c r="G9" s="8" t="s">
        <v>182</v>
      </c>
      <c r="H9" s="9" t="s">
        <v>181</v>
      </c>
      <c r="I9" s="6"/>
      <c r="J9" s="6"/>
    </row>
    <row r="10" spans="2:10" x14ac:dyDescent="0.25">
      <c r="B10" s="10" t="s">
        <v>1</v>
      </c>
      <c r="C10" s="11"/>
      <c r="D10" s="12"/>
      <c r="E10" s="12"/>
      <c r="G10" s="10" t="s">
        <v>34</v>
      </c>
      <c r="H10" s="13"/>
      <c r="I10" s="14"/>
      <c r="J10" s="14"/>
    </row>
    <row r="11" spans="2:10" x14ac:dyDescent="0.25">
      <c r="B11" s="10" t="s">
        <v>2</v>
      </c>
      <c r="C11" s="11"/>
      <c r="D11" s="12"/>
      <c r="E11" s="12"/>
      <c r="G11" s="10" t="s">
        <v>15</v>
      </c>
      <c r="H11" s="13"/>
      <c r="I11" s="14"/>
      <c r="J11" s="14"/>
    </row>
    <row r="12" spans="2:10" x14ac:dyDescent="0.25">
      <c r="B12" s="10" t="s">
        <v>3</v>
      </c>
      <c r="C12" s="11"/>
      <c r="D12" s="12"/>
      <c r="E12" s="12"/>
      <c r="G12" s="10" t="s">
        <v>16</v>
      </c>
      <c r="H12" s="13"/>
      <c r="I12" s="14"/>
      <c r="J12" s="14"/>
    </row>
    <row r="13" spans="2:10" x14ac:dyDescent="0.25">
      <c r="B13" s="10" t="s">
        <v>4</v>
      </c>
      <c r="C13" s="11"/>
      <c r="D13" s="12"/>
      <c r="E13" s="12"/>
      <c r="G13" s="10" t="s">
        <v>17</v>
      </c>
      <c r="H13" s="13"/>
      <c r="I13" s="14"/>
      <c r="J13" s="14"/>
    </row>
    <row r="14" spans="2:10" x14ac:dyDescent="0.25">
      <c r="B14" s="10" t="s">
        <v>5</v>
      </c>
      <c r="C14" s="11"/>
      <c r="D14" s="12"/>
      <c r="E14" s="12"/>
      <c r="G14" s="10" t="s">
        <v>18</v>
      </c>
      <c r="H14" s="13"/>
      <c r="I14" s="14"/>
      <c r="J14" s="14"/>
    </row>
    <row r="15" spans="2:10" x14ac:dyDescent="0.25">
      <c r="B15" s="97" t="s">
        <v>12</v>
      </c>
      <c r="C15" s="99"/>
      <c r="D15" s="12"/>
      <c r="E15" s="12"/>
      <c r="G15" s="10" t="s">
        <v>19</v>
      </c>
      <c r="H15" s="13"/>
      <c r="I15" s="14"/>
      <c r="J15" s="14"/>
    </row>
    <row r="16" spans="2:10" ht="13.5" thickBot="1" x14ac:dyDescent="0.3">
      <c r="B16" s="98"/>
      <c r="C16" s="100"/>
      <c r="D16" s="12"/>
      <c r="E16" s="12"/>
      <c r="G16" s="15" t="s">
        <v>20</v>
      </c>
      <c r="H16" s="16"/>
      <c r="I16" s="14"/>
      <c r="J16" s="14"/>
    </row>
    <row r="17" spans="2:11" ht="13.5" thickBot="1" x14ac:dyDescent="0.3">
      <c r="B17" s="10" t="s">
        <v>6</v>
      </c>
      <c r="C17" s="11"/>
      <c r="D17" s="12"/>
      <c r="E17" s="12"/>
    </row>
    <row r="18" spans="2:11" x14ac:dyDescent="0.25">
      <c r="B18" s="10" t="s">
        <v>7</v>
      </c>
      <c r="C18" s="11"/>
      <c r="D18" s="12"/>
      <c r="E18" s="12"/>
      <c r="G18" s="8" t="s">
        <v>186</v>
      </c>
      <c r="H18" s="9" t="s">
        <v>181</v>
      </c>
      <c r="I18" s="6"/>
      <c r="J18" s="6"/>
    </row>
    <row r="19" spans="2:11" x14ac:dyDescent="0.25">
      <c r="B19" s="10" t="s">
        <v>8</v>
      </c>
      <c r="C19" s="11"/>
      <c r="D19" s="12"/>
      <c r="E19" s="12"/>
      <c r="G19" s="10" t="s">
        <v>21</v>
      </c>
      <c r="H19" s="13"/>
      <c r="I19" s="14"/>
      <c r="J19" s="14"/>
    </row>
    <row r="20" spans="2:11" ht="13.5" thickBot="1" x14ac:dyDescent="0.3">
      <c r="B20" s="10" t="s">
        <v>9</v>
      </c>
      <c r="C20" s="11"/>
      <c r="D20" s="12"/>
      <c r="E20" s="12"/>
      <c r="G20" s="15" t="s">
        <v>22</v>
      </c>
      <c r="H20" s="16"/>
      <c r="I20" s="14"/>
      <c r="J20" s="14"/>
    </row>
    <row r="21" spans="2:11" x14ac:dyDescent="0.25">
      <c r="B21" s="97" t="s">
        <v>24</v>
      </c>
      <c r="C21" s="99"/>
      <c r="D21" s="12"/>
      <c r="E21" s="12"/>
      <c r="G21" s="107" t="s">
        <v>25</v>
      </c>
      <c r="H21" s="107"/>
      <c r="I21" s="7"/>
      <c r="J21" s="7"/>
    </row>
    <row r="22" spans="2:11" x14ac:dyDescent="0.25">
      <c r="B22" s="98"/>
      <c r="C22" s="100"/>
      <c r="D22" s="12"/>
      <c r="E22" s="12"/>
      <c r="G22" s="107"/>
      <c r="H22" s="107"/>
      <c r="I22" s="7"/>
      <c r="J22" s="7"/>
    </row>
    <row r="23" spans="2:11" x14ac:dyDescent="0.25">
      <c r="B23" s="97" t="s">
        <v>188</v>
      </c>
      <c r="C23" s="99"/>
      <c r="D23" s="12"/>
      <c r="E23" s="12"/>
      <c r="G23" s="107"/>
      <c r="H23" s="107"/>
      <c r="I23" s="7"/>
      <c r="J23" s="7"/>
    </row>
    <row r="24" spans="2:11" x14ac:dyDescent="0.25">
      <c r="B24" s="98"/>
      <c r="C24" s="100"/>
      <c r="D24" s="12"/>
      <c r="E24" s="12"/>
      <c r="G24" s="107"/>
      <c r="H24" s="107"/>
      <c r="I24" s="7"/>
      <c r="J24" s="7"/>
    </row>
    <row r="25" spans="2:11" x14ac:dyDescent="0.25">
      <c r="B25" s="10" t="s">
        <v>10</v>
      </c>
      <c r="C25" s="11"/>
      <c r="D25" s="12"/>
      <c r="E25" s="12"/>
      <c r="G25" s="107"/>
      <c r="H25" s="107"/>
      <c r="I25" s="7"/>
      <c r="J25" s="7"/>
    </row>
    <row r="26" spans="2:11" ht="13.5" thickBot="1" x14ac:dyDescent="0.3">
      <c r="B26" s="15" t="s">
        <v>11</v>
      </c>
      <c r="C26" s="17"/>
      <c r="D26" s="12"/>
      <c r="E26" s="12"/>
      <c r="G26" s="107"/>
      <c r="H26" s="107"/>
      <c r="I26" s="7"/>
      <c r="J26" s="7"/>
    </row>
    <row r="27" spans="2:11" ht="13.5" thickBot="1" x14ac:dyDescent="0.3"/>
    <row r="28" spans="2:11" ht="21" x14ac:dyDescent="0.25">
      <c r="B28" s="103" t="s">
        <v>160</v>
      </c>
      <c r="C28" s="105"/>
      <c r="D28" s="5"/>
      <c r="E28" s="5"/>
      <c r="G28" s="103" t="s">
        <v>171</v>
      </c>
      <c r="H28" s="105"/>
      <c r="I28" s="5"/>
      <c r="J28" s="5"/>
    </row>
    <row r="29" spans="2:11" ht="15" customHeight="1" x14ac:dyDescent="0.25">
      <c r="B29" s="106" t="s">
        <v>179</v>
      </c>
      <c r="C29" s="108"/>
      <c r="D29" s="7"/>
      <c r="E29" s="7"/>
      <c r="G29" s="106" t="s">
        <v>172</v>
      </c>
      <c r="H29" s="108"/>
      <c r="I29" s="7"/>
      <c r="J29" s="7"/>
      <c r="K29" s="18"/>
    </row>
    <row r="30" spans="2:11" ht="13.5" thickBot="1" x14ac:dyDescent="0.3">
      <c r="B30" s="109"/>
      <c r="C30" s="111"/>
      <c r="D30" s="7"/>
      <c r="E30" s="7"/>
      <c r="G30" s="109"/>
      <c r="H30" s="111"/>
      <c r="I30" s="7"/>
      <c r="J30" s="7"/>
      <c r="K30" s="18"/>
    </row>
    <row r="31" spans="2:11" ht="13.5" thickBot="1" x14ac:dyDescent="0.3">
      <c r="B31" s="2"/>
    </row>
    <row r="32" spans="2:11" ht="13.5" thickBot="1" x14ac:dyDescent="0.3">
      <c r="B32" s="8" t="s">
        <v>184</v>
      </c>
      <c r="C32" s="9" t="s">
        <v>185</v>
      </c>
      <c r="D32" s="6"/>
      <c r="E32" s="6"/>
      <c r="G32" s="19" t="s">
        <v>173</v>
      </c>
      <c r="H32" s="20">
        <v>0</v>
      </c>
      <c r="I32" s="21"/>
      <c r="J32" s="21"/>
    </row>
    <row r="33" spans="2:6" x14ac:dyDescent="0.25">
      <c r="B33" s="22" t="s">
        <v>164</v>
      </c>
      <c r="C33" s="23"/>
      <c r="D33" s="24"/>
      <c r="E33" s="24"/>
    </row>
    <row r="34" spans="2:6" x14ac:dyDescent="0.25">
      <c r="B34" s="22" t="s">
        <v>166</v>
      </c>
      <c r="C34" s="23"/>
      <c r="D34" s="24"/>
      <c r="E34" s="24"/>
    </row>
    <row r="35" spans="2:6" ht="12.75" customHeight="1" x14ac:dyDescent="0.25">
      <c r="B35" s="22" t="s">
        <v>168</v>
      </c>
      <c r="C35" s="23"/>
      <c r="D35" s="24"/>
      <c r="E35" s="24"/>
    </row>
    <row r="36" spans="2:6" x14ac:dyDescent="0.25">
      <c r="B36" s="22" t="s">
        <v>161</v>
      </c>
      <c r="C36" s="23"/>
      <c r="D36" s="24"/>
      <c r="E36" s="24"/>
    </row>
    <row r="37" spans="2:6" ht="15" customHeight="1" x14ac:dyDescent="0.25">
      <c r="B37" s="10" t="s">
        <v>162</v>
      </c>
      <c r="C37" s="23"/>
      <c r="D37" s="24"/>
      <c r="E37" s="24"/>
    </row>
    <row r="38" spans="2:6" x14ac:dyDescent="0.25">
      <c r="B38" s="10" t="s">
        <v>163</v>
      </c>
      <c r="C38" s="23"/>
      <c r="D38" s="24"/>
      <c r="E38" s="24"/>
    </row>
    <row r="39" spans="2:6" x14ac:dyDescent="0.25">
      <c r="B39" s="10" t="s">
        <v>165</v>
      </c>
      <c r="C39" s="23"/>
      <c r="D39" s="24"/>
      <c r="E39" s="24"/>
    </row>
    <row r="40" spans="2:6" x14ac:dyDescent="0.25">
      <c r="B40" s="10" t="s">
        <v>167</v>
      </c>
      <c r="C40" s="23"/>
      <c r="D40" s="24"/>
      <c r="E40" s="24"/>
    </row>
    <row r="41" spans="2:6" x14ac:dyDescent="0.25">
      <c r="B41" s="10" t="s">
        <v>169</v>
      </c>
      <c r="C41" s="23"/>
      <c r="D41" s="24"/>
      <c r="E41" s="24"/>
    </row>
    <row r="42" spans="2:6" ht="13.5" thickBot="1" x14ac:dyDescent="0.3">
      <c r="B42" s="15" t="s">
        <v>170</v>
      </c>
      <c r="C42" s="25"/>
      <c r="D42" s="24"/>
      <c r="E42" s="24"/>
    </row>
    <row r="43" spans="2:6" x14ac:dyDescent="0.25">
      <c r="B43" s="2"/>
      <c r="F43" s="4"/>
    </row>
    <row r="44" spans="2:6" x14ac:dyDescent="0.25">
      <c r="B44" s="2"/>
    </row>
    <row r="45" spans="2:6" x14ac:dyDescent="0.25">
      <c r="B45" s="2"/>
    </row>
    <row r="46" spans="2:6" x14ac:dyDescent="0.25">
      <c r="B46" s="2"/>
    </row>
    <row r="47" spans="2:6" x14ac:dyDescent="0.25">
      <c r="B47" s="2"/>
    </row>
    <row r="48" spans="2:6" x14ac:dyDescent="0.25">
      <c r="B48" s="2"/>
    </row>
    <row r="49" spans="2:2" x14ac:dyDescent="0.25">
      <c r="B49" s="2"/>
    </row>
    <row r="50" spans="2:2" x14ac:dyDescent="0.25">
      <c r="B50" s="2"/>
    </row>
    <row r="51" spans="2:2" x14ac:dyDescent="0.25">
      <c r="B51" s="2"/>
    </row>
    <row r="52" spans="2:2" x14ac:dyDescent="0.25">
      <c r="B52" s="2"/>
    </row>
    <row r="53" spans="2:2" x14ac:dyDescent="0.25">
      <c r="B53" s="2"/>
    </row>
    <row r="54" spans="2:2" x14ac:dyDescent="0.25">
      <c r="B54" s="2"/>
    </row>
    <row r="55" spans="2:2" x14ac:dyDescent="0.25">
      <c r="B55" s="2"/>
    </row>
    <row r="56" spans="2:2" x14ac:dyDescent="0.25">
      <c r="B56" s="2"/>
    </row>
    <row r="57" spans="2:2" x14ac:dyDescent="0.25">
      <c r="B57" s="2"/>
    </row>
    <row r="58" spans="2:2" x14ac:dyDescent="0.25">
      <c r="B58" s="2"/>
    </row>
    <row r="59" spans="2:2" x14ac:dyDescent="0.25">
      <c r="B59" s="2"/>
    </row>
    <row r="60" spans="2:2" x14ac:dyDescent="0.25">
      <c r="B60" s="2"/>
    </row>
    <row r="61" spans="2:2" x14ac:dyDescent="0.25">
      <c r="B61" s="2"/>
    </row>
    <row r="62" spans="2:2" x14ac:dyDescent="0.25">
      <c r="B62" s="2"/>
    </row>
    <row r="63" spans="2:2" x14ac:dyDescent="0.25">
      <c r="B63" s="2"/>
    </row>
    <row r="64" spans="2:2" x14ac:dyDescent="0.25">
      <c r="B64" s="2"/>
    </row>
    <row r="65" spans="2:2" x14ac:dyDescent="0.25">
      <c r="B65" s="2"/>
    </row>
    <row r="66" spans="2:2" x14ac:dyDescent="0.25">
      <c r="B66" s="2"/>
    </row>
    <row r="67" spans="2:2" x14ac:dyDescent="0.25">
      <c r="B67" s="2"/>
    </row>
    <row r="68" spans="2:2" x14ac:dyDescent="0.25">
      <c r="B68" s="2"/>
    </row>
    <row r="69" spans="2:2" x14ac:dyDescent="0.25">
      <c r="B69" s="2"/>
    </row>
    <row r="70" spans="2:2" x14ac:dyDescent="0.25">
      <c r="B70" s="2"/>
    </row>
    <row r="71" spans="2:2" x14ac:dyDescent="0.25">
      <c r="B71" s="2"/>
    </row>
    <row r="72" spans="2:2" x14ac:dyDescent="0.25">
      <c r="B72" s="2"/>
    </row>
    <row r="73" spans="2:2" x14ac:dyDescent="0.25">
      <c r="B73" s="2"/>
    </row>
    <row r="74" spans="2:2" x14ac:dyDescent="0.25">
      <c r="B74" s="2"/>
    </row>
    <row r="75" spans="2:2" x14ac:dyDescent="0.25">
      <c r="B75" s="2"/>
    </row>
    <row r="76" spans="2:2" x14ac:dyDescent="0.25">
      <c r="B76" s="2"/>
    </row>
    <row r="77" spans="2:2" x14ac:dyDescent="0.25">
      <c r="B77" s="2"/>
    </row>
    <row r="78" spans="2:2" x14ac:dyDescent="0.25">
      <c r="B78" s="2"/>
    </row>
    <row r="79" spans="2:2" x14ac:dyDescent="0.25">
      <c r="B79" s="2"/>
    </row>
    <row r="80" spans="2:2" x14ac:dyDescent="0.25">
      <c r="B80" s="2"/>
    </row>
    <row r="81" spans="2:2" x14ac:dyDescent="0.25">
      <c r="B81" s="2"/>
    </row>
    <row r="82" spans="2:2" x14ac:dyDescent="0.25">
      <c r="B82" s="2"/>
    </row>
    <row r="83" spans="2:2" x14ac:dyDescent="0.25">
      <c r="B83" s="2"/>
    </row>
    <row r="84" spans="2:2" x14ac:dyDescent="0.25">
      <c r="B84" s="2"/>
    </row>
    <row r="85" spans="2:2" x14ac:dyDescent="0.25">
      <c r="B85" s="2"/>
    </row>
    <row r="86" spans="2:2" x14ac:dyDescent="0.25">
      <c r="B86" s="2"/>
    </row>
    <row r="87" spans="2:2" x14ac:dyDescent="0.25">
      <c r="B87" s="2"/>
    </row>
    <row r="88" spans="2:2" x14ac:dyDescent="0.25">
      <c r="B88" s="2"/>
    </row>
    <row r="89" spans="2:2" x14ac:dyDescent="0.25">
      <c r="B89" s="2"/>
    </row>
    <row r="90" spans="2:2" x14ac:dyDescent="0.25">
      <c r="B90" s="2"/>
    </row>
    <row r="91" spans="2:2" x14ac:dyDescent="0.25">
      <c r="B91" s="2"/>
    </row>
    <row r="92" spans="2:2" x14ac:dyDescent="0.25">
      <c r="B92" s="2"/>
    </row>
    <row r="93" spans="2:2" x14ac:dyDescent="0.25">
      <c r="B93" s="2"/>
    </row>
    <row r="94" spans="2:2" x14ac:dyDescent="0.25">
      <c r="B94" s="2"/>
    </row>
    <row r="95" spans="2:2" x14ac:dyDescent="0.25">
      <c r="B95" s="2"/>
    </row>
    <row r="96" spans="2:2" x14ac:dyDescent="0.25">
      <c r="B96" s="2"/>
    </row>
    <row r="97" spans="2:2" x14ac:dyDescent="0.25">
      <c r="B97" s="2"/>
    </row>
    <row r="98" spans="2:2" x14ac:dyDescent="0.25">
      <c r="B98" s="2"/>
    </row>
    <row r="99" spans="2:2" x14ac:dyDescent="0.25">
      <c r="B99" s="2"/>
    </row>
    <row r="100" spans="2:2" x14ac:dyDescent="0.25">
      <c r="B100" s="2"/>
    </row>
    <row r="101" spans="2:2" x14ac:dyDescent="0.25">
      <c r="B101" s="2"/>
    </row>
    <row r="102" spans="2:2" x14ac:dyDescent="0.25">
      <c r="B102" s="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7" x14ac:dyDescent="0.25">
      <c r="B113" s="2"/>
    </row>
    <row r="114" spans="2:7" x14ac:dyDescent="0.25">
      <c r="B114" s="2"/>
    </row>
    <row r="115" spans="2:7" x14ac:dyDescent="0.25">
      <c r="B115" s="2"/>
    </row>
    <row r="116" spans="2:7" x14ac:dyDescent="0.25">
      <c r="B116" s="2"/>
    </row>
    <row r="117" spans="2:7" x14ac:dyDescent="0.25">
      <c r="B117" s="2"/>
    </row>
    <row r="118" spans="2:7" x14ac:dyDescent="0.25">
      <c r="B118" s="2"/>
    </row>
    <row r="119" spans="2:7" x14ac:dyDescent="0.25">
      <c r="B119" s="2"/>
    </row>
    <row r="120" spans="2:7" x14ac:dyDescent="0.25">
      <c r="B120" s="2"/>
    </row>
    <row r="121" spans="2:7" x14ac:dyDescent="0.25">
      <c r="B121" s="2"/>
    </row>
    <row r="124" spans="2:7" x14ac:dyDescent="0.25">
      <c r="B124" s="2"/>
      <c r="F124" s="18"/>
      <c r="G124" s="18"/>
    </row>
    <row r="125" spans="2:7" x14ac:dyDescent="0.25">
      <c r="B125" s="2"/>
    </row>
    <row r="126" spans="2:7" x14ac:dyDescent="0.25">
      <c r="B126" s="2"/>
    </row>
    <row r="127" spans="2:7" x14ac:dyDescent="0.25">
      <c r="B127" s="2"/>
    </row>
    <row r="128" spans="2:7" x14ac:dyDescent="0.25">
      <c r="B128" s="2"/>
    </row>
    <row r="129" spans="2:7" x14ac:dyDescent="0.25">
      <c r="B129" s="2"/>
    </row>
    <row r="130" spans="2:7" x14ac:dyDescent="0.25">
      <c r="B130" s="2"/>
    </row>
    <row r="131" spans="2:7" x14ac:dyDescent="0.25">
      <c r="B131" s="2"/>
    </row>
    <row r="132" spans="2:7" x14ac:dyDescent="0.25">
      <c r="B132" s="2"/>
    </row>
    <row r="133" spans="2:7" x14ac:dyDescent="0.25">
      <c r="B133" s="2"/>
    </row>
    <row r="134" spans="2:7" x14ac:dyDescent="0.25">
      <c r="B134" s="2"/>
    </row>
    <row r="135" spans="2:7" x14ac:dyDescent="0.25">
      <c r="B135" s="2"/>
    </row>
    <row r="136" spans="2:7" x14ac:dyDescent="0.25">
      <c r="B136" s="2"/>
    </row>
    <row r="137" spans="2:7" x14ac:dyDescent="0.25">
      <c r="B137" s="2"/>
    </row>
    <row r="138" spans="2:7" x14ac:dyDescent="0.25">
      <c r="B138" s="2"/>
    </row>
    <row r="139" spans="2:7" x14ac:dyDescent="0.25">
      <c r="B139" s="2"/>
    </row>
    <row r="140" spans="2:7" x14ac:dyDescent="0.25">
      <c r="B140" s="2"/>
      <c r="F140" s="18"/>
      <c r="G140" s="18"/>
    </row>
    <row r="141" spans="2:7" x14ac:dyDescent="0.25">
      <c r="B141" s="2"/>
      <c r="F141" s="4"/>
      <c r="G141" s="4"/>
    </row>
    <row r="142" spans="2:7" x14ac:dyDescent="0.25">
      <c r="B142" s="2"/>
      <c r="F142" s="4"/>
      <c r="G142" s="4"/>
    </row>
    <row r="143" spans="2:7" x14ac:dyDescent="0.25">
      <c r="B143" s="2"/>
    </row>
    <row r="144" spans="2:7" x14ac:dyDescent="0.25">
      <c r="B144" s="2"/>
    </row>
  </sheetData>
  <mergeCells count="17">
    <mergeCell ref="B28:C28"/>
    <mergeCell ref="G28:H28"/>
    <mergeCell ref="B29:C30"/>
    <mergeCell ref="G29:H30"/>
    <mergeCell ref="B15:B16"/>
    <mergeCell ref="C15:C16"/>
    <mergeCell ref="B21:B22"/>
    <mergeCell ref="C21:C22"/>
    <mergeCell ref="G21:H26"/>
    <mergeCell ref="B23:B24"/>
    <mergeCell ref="C23:C24"/>
    <mergeCell ref="B1:H1"/>
    <mergeCell ref="B2:C3"/>
    <mergeCell ref="B5:C5"/>
    <mergeCell ref="G5:H5"/>
    <mergeCell ref="B6:C7"/>
    <mergeCell ref="G6:H7"/>
  </mergeCells>
  <pageMargins left="0.7" right="0.7" top="0.75" bottom="0.75" header="0.3" footer="0.3"/>
  <pageSetup scale="62"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141"/>
  <sheetViews>
    <sheetView zoomScale="80" zoomScaleNormal="80" zoomScalePageLayoutView="50" workbookViewId="0">
      <selection activeCell="B2" sqref="B2:E3"/>
    </sheetView>
  </sheetViews>
  <sheetFormatPr defaultColWidth="9.140625" defaultRowHeight="12.75" x14ac:dyDescent="0.25"/>
  <cols>
    <col min="1" max="1" width="1.42578125" style="2" customWidth="1"/>
    <col min="2" max="2" width="45.140625" style="4" customWidth="1"/>
    <col min="3" max="3" width="12.140625" style="2" customWidth="1"/>
    <col min="4" max="4" width="12.140625" style="35" customWidth="1"/>
    <col min="5" max="5" width="13.7109375" style="2" bestFit="1" customWidth="1"/>
    <col min="6" max="6" width="3.5703125" style="2" customWidth="1"/>
    <col min="7" max="7" width="47.140625" style="2" customWidth="1"/>
    <col min="8" max="8" width="13.5703125" style="2" bestFit="1" customWidth="1"/>
    <col min="9" max="9" width="13.5703125" style="35" bestFit="1" customWidth="1"/>
    <col min="10" max="10" width="13.7109375" style="2" bestFit="1" customWidth="1"/>
    <col min="11" max="11" width="1.42578125" style="2" customWidth="1"/>
    <col min="12" max="14" width="9.140625" style="2"/>
    <col min="15" max="15" width="10.5703125" style="2" bestFit="1" customWidth="1"/>
    <col min="16" max="16384" width="9.140625" style="2"/>
  </cols>
  <sheetData>
    <row r="1" spans="2:10" ht="24" thickBot="1" x14ac:dyDescent="0.3">
      <c r="B1" s="94" t="s">
        <v>208</v>
      </c>
      <c r="C1" s="95"/>
      <c r="D1" s="95"/>
      <c r="E1" s="95"/>
      <c r="F1" s="95"/>
      <c r="G1" s="124"/>
      <c r="H1" s="125"/>
      <c r="I1" s="39"/>
      <c r="J1" s="1"/>
    </row>
    <row r="2" spans="2:10" ht="16.5" thickBot="1" x14ac:dyDescent="0.3">
      <c r="B2" s="117" t="s">
        <v>206</v>
      </c>
      <c r="C2" s="112"/>
      <c r="D2" s="112"/>
      <c r="E2" s="118"/>
      <c r="G2" s="126" t="s">
        <v>194</v>
      </c>
      <c r="H2" s="127"/>
      <c r="I2" s="38"/>
    </row>
    <row r="3" spans="2:10" ht="24.75" customHeight="1" thickBot="1" x14ac:dyDescent="0.3">
      <c r="B3" s="109"/>
      <c r="C3" s="110"/>
      <c r="D3" s="110"/>
      <c r="E3" s="111"/>
      <c r="G3" s="60"/>
      <c r="H3" s="60"/>
    </row>
    <row r="4" spans="2:10" ht="13.5" thickBot="1" x14ac:dyDescent="0.3"/>
    <row r="5" spans="2:10" ht="21" x14ac:dyDescent="0.25">
      <c r="B5" s="103" t="s">
        <v>0</v>
      </c>
      <c r="C5" s="105"/>
      <c r="D5" s="36"/>
      <c r="E5" s="5"/>
      <c r="F5" s="6"/>
      <c r="G5" s="103" t="s">
        <v>23</v>
      </c>
      <c r="H5" s="105"/>
      <c r="I5" s="36"/>
      <c r="J5" s="5"/>
    </row>
    <row r="6" spans="2:10" x14ac:dyDescent="0.25">
      <c r="B6" s="106"/>
      <c r="C6" s="108"/>
      <c r="D6" s="37"/>
      <c r="E6" s="7"/>
      <c r="G6" s="106"/>
      <c r="H6" s="108"/>
      <c r="I6" s="37"/>
      <c r="J6" s="7"/>
    </row>
    <row r="7" spans="2:10" ht="13.5" thickBot="1" x14ac:dyDescent="0.3">
      <c r="B7" s="109"/>
      <c r="C7" s="111"/>
      <c r="D7" s="37"/>
      <c r="E7" s="7"/>
      <c r="G7" s="109"/>
      <c r="H7" s="111"/>
      <c r="I7" s="37"/>
      <c r="J7" s="7"/>
    </row>
    <row r="8" spans="2:10" ht="13.5" thickBot="1" x14ac:dyDescent="0.3">
      <c r="G8" s="4"/>
    </row>
    <row r="9" spans="2:10" x14ac:dyDescent="0.25">
      <c r="B9" s="8" t="s">
        <v>180</v>
      </c>
      <c r="C9" s="43" t="s">
        <v>181</v>
      </c>
      <c r="D9" s="44" t="s">
        <v>192</v>
      </c>
      <c r="E9" s="9" t="s">
        <v>193</v>
      </c>
      <c r="G9" s="8" t="s">
        <v>182</v>
      </c>
      <c r="H9" s="43" t="s">
        <v>181</v>
      </c>
      <c r="I9" s="44" t="s">
        <v>192</v>
      </c>
      <c r="J9" s="9" t="s">
        <v>193</v>
      </c>
    </row>
    <row r="10" spans="2:10" x14ac:dyDescent="0.25">
      <c r="B10" s="10" t="s">
        <v>1</v>
      </c>
      <c r="C10" s="51">
        <f>'Simple Unit Price'!C10</f>
        <v>0</v>
      </c>
      <c r="D10" s="45">
        <v>14</v>
      </c>
      <c r="E10" s="28">
        <f>C10*D10</f>
        <v>0</v>
      </c>
      <c r="G10" s="10" t="s">
        <v>34</v>
      </c>
      <c r="H10" s="58">
        <f>'Simple Unit Price'!H10</f>
        <v>0</v>
      </c>
      <c r="I10" s="47">
        <v>10</v>
      </c>
      <c r="J10" s="29">
        <f t="shared" ref="J10:J16" si="0">H10*I10</f>
        <v>0</v>
      </c>
    </row>
    <row r="11" spans="2:10" x14ac:dyDescent="0.25">
      <c r="B11" s="10" t="s">
        <v>2</v>
      </c>
      <c r="C11" s="51">
        <f>'Simple Unit Price'!C11</f>
        <v>0</v>
      </c>
      <c r="D11" s="45">
        <v>14</v>
      </c>
      <c r="E11" s="28">
        <f t="shared" ref="E11:E26" si="1">C11*D11</f>
        <v>0</v>
      </c>
      <c r="G11" s="10" t="s">
        <v>15</v>
      </c>
      <c r="H11" s="58">
        <f>'Simple Unit Price'!H11</f>
        <v>0</v>
      </c>
      <c r="I11" s="47">
        <v>5</v>
      </c>
      <c r="J11" s="29">
        <f t="shared" si="0"/>
        <v>0</v>
      </c>
    </row>
    <row r="12" spans="2:10" x14ac:dyDescent="0.25">
      <c r="B12" s="10" t="s">
        <v>3</v>
      </c>
      <c r="C12" s="51">
        <f>'Simple Unit Price'!C12</f>
        <v>0</v>
      </c>
      <c r="D12" s="45">
        <v>14</v>
      </c>
      <c r="E12" s="28">
        <f t="shared" si="1"/>
        <v>0</v>
      </c>
      <c r="G12" s="10" t="s">
        <v>16</v>
      </c>
      <c r="H12" s="58">
        <f>'Simple Unit Price'!H12</f>
        <v>0</v>
      </c>
      <c r="I12" s="47">
        <v>14</v>
      </c>
      <c r="J12" s="29">
        <f t="shared" si="0"/>
        <v>0</v>
      </c>
    </row>
    <row r="13" spans="2:10" x14ac:dyDescent="0.25">
      <c r="B13" s="10" t="s">
        <v>4</v>
      </c>
      <c r="C13" s="51">
        <f>'Simple Unit Price'!C13</f>
        <v>0</v>
      </c>
      <c r="D13" s="45">
        <v>14</v>
      </c>
      <c r="E13" s="28">
        <f t="shared" si="1"/>
        <v>0</v>
      </c>
      <c r="G13" s="10" t="s">
        <v>17</v>
      </c>
      <c r="H13" s="58">
        <f>'Simple Unit Price'!H13</f>
        <v>0</v>
      </c>
      <c r="I13" s="47">
        <v>7</v>
      </c>
      <c r="J13" s="29">
        <f t="shared" si="0"/>
        <v>0</v>
      </c>
    </row>
    <row r="14" spans="2:10" x14ac:dyDescent="0.25">
      <c r="B14" s="10" t="s">
        <v>5</v>
      </c>
      <c r="C14" s="51">
        <f>'Simple Unit Price'!C14</f>
        <v>0</v>
      </c>
      <c r="D14" s="45">
        <v>28</v>
      </c>
      <c r="E14" s="28">
        <f t="shared" si="1"/>
        <v>0</v>
      </c>
      <c r="G14" s="10" t="s">
        <v>18</v>
      </c>
      <c r="H14" s="58">
        <f>'Simple Unit Price'!H14</f>
        <v>0</v>
      </c>
      <c r="I14" s="47">
        <v>7</v>
      </c>
      <c r="J14" s="29">
        <f t="shared" si="0"/>
        <v>0</v>
      </c>
    </row>
    <row r="15" spans="2:10" ht="15" customHeight="1" x14ac:dyDescent="0.25">
      <c r="B15" s="97" t="s">
        <v>12</v>
      </c>
      <c r="C15" s="119">
        <f>'Simple Unit Price'!C15</f>
        <v>0</v>
      </c>
      <c r="D15" s="133">
        <v>21</v>
      </c>
      <c r="E15" s="123">
        <f t="shared" si="1"/>
        <v>0</v>
      </c>
      <c r="G15" s="10" t="s">
        <v>19</v>
      </c>
      <c r="H15" s="58">
        <f>'Simple Unit Price'!H15</f>
        <v>0</v>
      </c>
      <c r="I15" s="47">
        <v>6</v>
      </c>
      <c r="J15" s="29">
        <f t="shared" si="0"/>
        <v>0</v>
      </c>
    </row>
    <row r="16" spans="2:10" ht="13.5" thickBot="1" x14ac:dyDescent="0.3">
      <c r="B16" s="98"/>
      <c r="C16" s="120"/>
      <c r="D16" s="133"/>
      <c r="E16" s="123"/>
      <c r="G16" s="15" t="s">
        <v>20</v>
      </c>
      <c r="H16" s="59">
        <f>'Simple Unit Price'!H16</f>
        <v>0</v>
      </c>
      <c r="I16" s="48">
        <v>4</v>
      </c>
      <c r="J16" s="30">
        <f t="shared" si="0"/>
        <v>0</v>
      </c>
    </row>
    <row r="17" spans="2:11" ht="13.5" thickBot="1" x14ac:dyDescent="0.3">
      <c r="B17" s="10" t="s">
        <v>6</v>
      </c>
      <c r="C17" s="51">
        <f>'Simple Unit Price'!C17</f>
        <v>0</v>
      </c>
      <c r="D17" s="45">
        <v>7</v>
      </c>
      <c r="E17" s="28">
        <f t="shared" si="1"/>
        <v>0</v>
      </c>
    </row>
    <row r="18" spans="2:11" x14ac:dyDescent="0.25">
      <c r="B18" s="10" t="s">
        <v>7</v>
      </c>
      <c r="C18" s="51">
        <f>'Simple Unit Price'!C18</f>
        <v>0</v>
      </c>
      <c r="D18" s="45">
        <v>7</v>
      </c>
      <c r="E18" s="28">
        <f t="shared" si="1"/>
        <v>0</v>
      </c>
      <c r="G18" s="8" t="s">
        <v>186</v>
      </c>
      <c r="H18" s="9" t="s">
        <v>181</v>
      </c>
      <c r="I18" s="44" t="s">
        <v>192</v>
      </c>
      <c r="J18" s="9" t="s">
        <v>193</v>
      </c>
    </row>
    <row r="19" spans="2:11" x14ac:dyDescent="0.25">
      <c r="B19" s="10" t="s">
        <v>8</v>
      </c>
      <c r="C19" s="51">
        <f>'Simple Unit Price'!C19</f>
        <v>0</v>
      </c>
      <c r="D19" s="45">
        <v>21</v>
      </c>
      <c r="E19" s="28">
        <f t="shared" si="1"/>
        <v>0</v>
      </c>
      <c r="G19" s="10" t="s">
        <v>21</v>
      </c>
      <c r="H19" s="56">
        <f>'Simple Unit Price'!H19</f>
        <v>0</v>
      </c>
      <c r="I19" s="47">
        <v>7</v>
      </c>
      <c r="J19" s="29">
        <f>H19*I19</f>
        <v>0</v>
      </c>
    </row>
    <row r="20" spans="2:11" ht="13.5" thickBot="1" x14ac:dyDescent="0.3">
      <c r="B20" s="10" t="s">
        <v>9</v>
      </c>
      <c r="C20" s="51">
        <f>'Simple Unit Price'!C20</f>
        <v>0</v>
      </c>
      <c r="D20" s="45">
        <v>10</v>
      </c>
      <c r="E20" s="28">
        <f t="shared" si="1"/>
        <v>0</v>
      </c>
      <c r="G20" s="15" t="s">
        <v>22</v>
      </c>
      <c r="H20" s="57">
        <f>'Simple Unit Price'!H20</f>
        <v>0</v>
      </c>
      <c r="I20" s="48">
        <v>2</v>
      </c>
      <c r="J20" s="30">
        <f>H20*I20</f>
        <v>0</v>
      </c>
    </row>
    <row r="21" spans="2:11" x14ac:dyDescent="0.25">
      <c r="B21" s="97" t="s">
        <v>24</v>
      </c>
      <c r="C21" s="119">
        <f>'Simple Unit Price'!C21</f>
        <v>0</v>
      </c>
      <c r="D21" s="133">
        <v>42</v>
      </c>
      <c r="E21" s="123">
        <f t="shared" si="1"/>
        <v>0</v>
      </c>
      <c r="G21" s="107"/>
      <c r="H21" s="107"/>
      <c r="I21" s="40"/>
      <c r="J21" s="7"/>
    </row>
    <row r="22" spans="2:11" x14ac:dyDescent="0.25">
      <c r="B22" s="98"/>
      <c r="C22" s="120"/>
      <c r="D22" s="133"/>
      <c r="E22" s="123"/>
      <c r="G22" s="107"/>
      <c r="H22" s="107"/>
      <c r="I22" s="40"/>
      <c r="J22" s="7"/>
    </row>
    <row r="23" spans="2:11" x14ac:dyDescent="0.25">
      <c r="B23" s="97" t="s">
        <v>188</v>
      </c>
      <c r="C23" s="119">
        <f>'Simple Unit Price'!C23</f>
        <v>0</v>
      </c>
      <c r="D23" s="133">
        <v>14</v>
      </c>
      <c r="E23" s="123">
        <f t="shared" si="1"/>
        <v>0</v>
      </c>
      <c r="G23" s="107"/>
      <c r="H23" s="107"/>
      <c r="I23" s="40"/>
      <c r="J23" s="7"/>
    </row>
    <row r="24" spans="2:11" x14ac:dyDescent="0.25">
      <c r="B24" s="98"/>
      <c r="C24" s="120"/>
      <c r="D24" s="133"/>
      <c r="E24" s="123"/>
      <c r="G24" s="107"/>
      <c r="H24" s="107"/>
      <c r="I24" s="40"/>
      <c r="J24" s="7"/>
    </row>
    <row r="25" spans="2:11" x14ac:dyDescent="0.25">
      <c r="B25" s="10" t="s">
        <v>10</v>
      </c>
      <c r="C25" s="51">
        <f>'Simple Unit Price'!C25</f>
        <v>0</v>
      </c>
      <c r="D25" s="45">
        <v>14</v>
      </c>
      <c r="E25" s="28">
        <f t="shared" si="1"/>
        <v>0</v>
      </c>
      <c r="G25" s="107"/>
      <c r="H25" s="107"/>
      <c r="I25" s="40"/>
      <c r="J25" s="7"/>
    </row>
    <row r="26" spans="2:11" ht="13.5" thickBot="1" x14ac:dyDescent="0.3">
      <c r="B26" s="15" t="s">
        <v>11</v>
      </c>
      <c r="C26" s="52">
        <f>'Simple Unit Price'!C26</f>
        <v>0</v>
      </c>
      <c r="D26" s="46">
        <v>14</v>
      </c>
      <c r="E26" s="31">
        <f t="shared" si="1"/>
        <v>0</v>
      </c>
      <c r="G26" s="107"/>
      <c r="H26" s="107"/>
      <c r="I26" s="40"/>
      <c r="J26" s="7"/>
    </row>
    <row r="27" spans="2:11" ht="13.5" thickBot="1" x14ac:dyDescent="0.3"/>
    <row r="28" spans="2:11" ht="21" x14ac:dyDescent="0.25">
      <c r="B28" s="103" t="s">
        <v>160</v>
      </c>
      <c r="C28" s="105"/>
      <c r="D28" s="36"/>
      <c r="E28" s="5"/>
      <c r="G28" s="103" t="s">
        <v>171</v>
      </c>
      <c r="H28" s="105"/>
      <c r="I28" s="36"/>
      <c r="J28" s="5"/>
    </row>
    <row r="29" spans="2:11" ht="15" customHeight="1" x14ac:dyDescent="0.25">
      <c r="B29" s="106"/>
      <c r="C29" s="108"/>
      <c r="D29" s="37"/>
      <c r="E29" s="7"/>
      <c r="G29" s="106"/>
      <c r="H29" s="108"/>
      <c r="I29" s="37"/>
      <c r="J29" s="7"/>
      <c r="K29" s="18"/>
    </row>
    <row r="30" spans="2:11" ht="13.5" thickBot="1" x14ac:dyDescent="0.3">
      <c r="B30" s="109"/>
      <c r="C30" s="111"/>
      <c r="D30" s="37"/>
      <c r="E30" s="7"/>
      <c r="G30" s="109"/>
      <c r="H30" s="111"/>
      <c r="I30" s="37"/>
      <c r="J30" s="7"/>
      <c r="K30" s="18"/>
    </row>
    <row r="31" spans="2:11" ht="13.5" thickBot="1" x14ac:dyDescent="0.3">
      <c r="B31" s="2"/>
      <c r="I31" s="44" t="s">
        <v>192</v>
      </c>
      <c r="J31" s="9" t="s">
        <v>193</v>
      </c>
    </row>
    <row r="32" spans="2:11" ht="13.5" thickBot="1" x14ac:dyDescent="0.3">
      <c r="B32" s="8" t="s">
        <v>184</v>
      </c>
      <c r="C32" s="9" t="s">
        <v>185</v>
      </c>
      <c r="D32" s="44" t="s">
        <v>192</v>
      </c>
      <c r="E32" s="9" t="s">
        <v>193</v>
      </c>
      <c r="G32" s="19" t="s">
        <v>173</v>
      </c>
      <c r="H32" s="55">
        <f>'Simple Unit Price'!H32</f>
        <v>0</v>
      </c>
      <c r="I32" s="48">
        <v>2000000</v>
      </c>
      <c r="J32" s="30">
        <f>H32*I32</f>
        <v>0</v>
      </c>
    </row>
    <row r="33" spans="2:11" ht="13.5" thickBot="1" x14ac:dyDescent="0.3">
      <c r="B33" s="22" t="s">
        <v>164</v>
      </c>
      <c r="C33" s="53">
        <f>'Simple Unit Price'!C33</f>
        <v>0</v>
      </c>
      <c r="D33" s="45">
        <v>5</v>
      </c>
      <c r="E33" s="28">
        <f t="shared" ref="E33:E42" si="2">C33*D33</f>
        <v>0</v>
      </c>
    </row>
    <row r="34" spans="2:11" ht="21" x14ac:dyDescent="0.25">
      <c r="B34" s="22" t="s">
        <v>166</v>
      </c>
      <c r="C34" s="53">
        <f>'Simple Unit Price'!C34</f>
        <v>0</v>
      </c>
      <c r="D34" s="45">
        <v>5</v>
      </c>
      <c r="E34" s="28">
        <f t="shared" si="2"/>
        <v>0</v>
      </c>
      <c r="G34" s="103" t="s">
        <v>190</v>
      </c>
      <c r="H34" s="105"/>
    </row>
    <row r="35" spans="2:11" ht="12.75" customHeight="1" x14ac:dyDescent="0.25">
      <c r="B35" s="22" t="s">
        <v>168</v>
      </c>
      <c r="C35" s="53">
        <f>'Simple Unit Price'!C35</f>
        <v>0</v>
      </c>
      <c r="D35" s="45">
        <v>5</v>
      </c>
      <c r="E35" s="28">
        <f t="shared" si="2"/>
        <v>0</v>
      </c>
      <c r="G35" s="106" t="s">
        <v>191</v>
      </c>
      <c r="H35" s="108"/>
    </row>
    <row r="36" spans="2:11" ht="13.5" thickBot="1" x14ac:dyDescent="0.3">
      <c r="B36" s="22" t="s">
        <v>161</v>
      </c>
      <c r="C36" s="53">
        <f>'Simple Unit Price'!C36</f>
        <v>0</v>
      </c>
      <c r="D36" s="45">
        <v>5</v>
      </c>
      <c r="E36" s="28">
        <f t="shared" si="2"/>
        <v>0</v>
      </c>
      <c r="G36" s="109"/>
      <c r="H36" s="111"/>
    </row>
    <row r="37" spans="2:11" ht="15" customHeight="1" thickBot="1" x14ac:dyDescent="0.3">
      <c r="B37" s="10" t="s">
        <v>162</v>
      </c>
      <c r="C37" s="53">
        <f>'Simple Unit Price'!C37</f>
        <v>0</v>
      </c>
      <c r="D37" s="45">
        <v>5</v>
      </c>
      <c r="E37" s="28">
        <f t="shared" si="2"/>
        <v>0</v>
      </c>
    </row>
    <row r="38" spans="2:11" x14ac:dyDescent="0.25">
      <c r="B38" s="10" t="s">
        <v>163</v>
      </c>
      <c r="C38" s="53">
        <f>'Simple Unit Price'!C38</f>
        <v>0</v>
      </c>
      <c r="D38" s="45">
        <v>5</v>
      </c>
      <c r="E38" s="28">
        <f t="shared" si="2"/>
        <v>0</v>
      </c>
      <c r="G38" s="32" t="s">
        <v>0</v>
      </c>
      <c r="H38" s="33">
        <f>SUM(E10:E26)</f>
        <v>0</v>
      </c>
    </row>
    <row r="39" spans="2:11" x14ac:dyDescent="0.25">
      <c r="B39" s="10" t="s">
        <v>165</v>
      </c>
      <c r="C39" s="53">
        <f>'Simple Unit Price'!C39</f>
        <v>0</v>
      </c>
      <c r="D39" s="45">
        <v>5</v>
      </c>
      <c r="E39" s="28">
        <f t="shared" si="2"/>
        <v>0</v>
      </c>
      <c r="G39" s="27" t="s">
        <v>195</v>
      </c>
      <c r="H39" s="29">
        <f>SUM(J10:J16,J19:J20)</f>
        <v>0</v>
      </c>
    </row>
    <row r="40" spans="2:11" x14ac:dyDescent="0.25">
      <c r="B40" s="10" t="s">
        <v>167</v>
      </c>
      <c r="C40" s="53">
        <f>'Simple Unit Price'!C40</f>
        <v>0</v>
      </c>
      <c r="D40" s="45">
        <v>5</v>
      </c>
      <c r="E40" s="28">
        <f t="shared" si="2"/>
        <v>0</v>
      </c>
      <c r="G40" s="27" t="s">
        <v>171</v>
      </c>
      <c r="H40" s="29">
        <f>J32</f>
        <v>0</v>
      </c>
    </row>
    <row r="41" spans="2:11" ht="13.5" thickBot="1" x14ac:dyDescent="0.3">
      <c r="B41" s="10" t="s">
        <v>169</v>
      </c>
      <c r="C41" s="53">
        <f>'Simple Unit Price'!C41</f>
        <v>0</v>
      </c>
      <c r="D41" s="45">
        <v>5</v>
      </c>
      <c r="E41" s="28">
        <f t="shared" si="2"/>
        <v>0</v>
      </c>
      <c r="G41" s="34" t="s">
        <v>160</v>
      </c>
      <c r="H41" s="30">
        <f>SUM(E33:E42)</f>
        <v>0</v>
      </c>
    </row>
    <row r="42" spans="2:11" ht="13.5" thickBot="1" x14ac:dyDescent="0.3">
      <c r="B42" s="15" t="s">
        <v>170</v>
      </c>
      <c r="C42" s="54">
        <f>'Simple Unit Price'!C42</f>
        <v>0</v>
      </c>
      <c r="D42" s="46">
        <v>5</v>
      </c>
      <c r="E42" s="31">
        <f t="shared" si="2"/>
        <v>0</v>
      </c>
      <c r="G42" s="61" t="s">
        <v>205</v>
      </c>
      <c r="H42" s="62">
        <f>SUM(H38:H41)</f>
        <v>0</v>
      </c>
      <c r="K42" s="4"/>
    </row>
    <row r="43" spans="2:11" x14ac:dyDescent="0.25">
      <c r="B43" s="2"/>
      <c r="F43" s="4"/>
    </row>
    <row r="44" spans="2:11" x14ac:dyDescent="0.25">
      <c r="B44" s="2"/>
    </row>
    <row r="45" spans="2:11" x14ac:dyDescent="0.25">
      <c r="B45" s="2"/>
    </row>
    <row r="46" spans="2:11" x14ac:dyDescent="0.25">
      <c r="B46" s="2"/>
    </row>
    <row r="47" spans="2:11" x14ac:dyDescent="0.25">
      <c r="B47" s="2"/>
    </row>
    <row r="48" spans="2:11" x14ac:dyDescent="0.25">
      <c r="B48" s="2"/>
    </row>
    <row r="49" spans="2:2" x14ac:dyDescent="0.25">
      <c r="B49" s="2"/>
    </row>
    <row r="50" spans="2:2" x14ac:dyDescent="0.25">
      <c r="B50" s="2"/>
    </row>
    <row r="51" spans="2:2" x14ac:dyDescent="0.25">
      <c r="B51" s="2"/>
    </row>
    <row r="52" spans="2:2" x14ac:dyDescent="0.25">
      <c r="B52" s="2"/>
    </row>
    <row r="53" spans="2:2" x14ac:dyDescent="0.25">
      <c r="B53" s="2"/>
    </row>
    <row r="54" spans="2:2" x14ac:dyDescent="0.25">
      <c r="B54" s="2"/>
    </row>
    <row r="55" spans="2:2" x14ac:dyDescent="0.25">
      <c r="B55" s="2"/>
    </row>
    <row r="56" spans="2:2" x14ac:dyDescent="0.25">
      <c r="B56" s="2"/>
    </row>
    <row r="57" spans="2:2" x14ac:dyDescent="0.25">
      <c r="B57" s="2"/>
    </row>
    <row r="58" spans="2:2" x14ac:dyDescent="0.25">
      <c r="B58" s="2"/>
    </row>
    <row r="59" spans="2:2" x14ac:dyDescent="0.25">
      <c r="B59" s="2"/>
    </row>
    <row r="60" spans="2:2" x14ac:dyDescent="0.25">
      <c r="B60" s="2"/>
    </row>
    <row r="61" spans="2:2" x14ac:dyDescent="0.25">
      <c r="B61" s="2"/>
    </row>
    <row r="62" spans="2:2" x14ac:dyDescent="0.25">
      <c r="B62" s="2"/>
    </row>
    <row r="63" spans="2:2" x14ac:dyDescent="0.25">
      <c r="B63" s="2"/>
    </row>
    <row r="64" spans="2:2" x14ac:dyDescent="0.25">
      <c r="B64" s="2"/>
    </row>
    <row r="65" spans="2:2" x14ac:dyDescent="0.25">
      <c r="B65" s="2"/>
    </row>
    <row r="66" spans="2:2" x14ac:dyDescent="0.25">
      <c r="B66" s="2"/>
    </row>
    <row r="67" spans="2:2" x14ac:dyDescent="0.25">
      <c r="B67" s="2"/>
    </row>
    <row r="68" spans="2:2" x14ac:dyDescent="0.25">
      <c r="B68" s="2"/>
    </row>
    <row r="69" spans="2:2" x14ac:dyDescent="0.25">
      <c r="B69" s="2"/>
    </row>
    <row r="70" spans="2:2" x14ac:dyDescent="0.25">
      <c r="B70" s="2"/>
    </row>
    <row r="71" spans="2:2" x14ac:dyDescent="0.25">
      <c r="B71" s="2"/>
    </row>
    <row r="72" spans="2:2" x14ac:dyDescent="0.25">
      <c r="B72" s="2"/>
    </row>
    <row r="73" spans="2:2" x14ac:dyDescent="0.25">
      <c r="B73" s="2"/>
    </row>
    <row r="74" spans="2:2" x14ac:dyDescent="0.25">
      <c r="B74" s="2"/>
    </row>
    <row r="75" spans="2:2" x14ac:dyDescent="0.25">
      <c r="B75" s="2"/>
    </row>
    <row r="76" spans="2:2" x14ac:dyDescent="0.25">
      <c r="B76" s="2"/>
    </row>
    <row r="77" spans="2:2" x14ac:dyDescent="0.25">
      <c r="B77" s="2"/>
    </row>
    <row r="78" spans="2:2" x14ac:dyDescent="0.25">
      <c r="B78" s="2"/>
    </row>
    <row r="79" spans="2:2" x14ac:dyDescent="0.25">
      <c r="B79" s="2"/>
    </row>
    <row r="80" spans="2:2" x14ac:dyDescent="0.25">
      <c r="B80" s="2"/>
    </row>
    <row r="81" spans="2:2" x14ac:dyDescent="0.25">
      <c r="B81" s="2"/>
    </row>
    <row r="82" spans="2:2" x14ac:dyDescent="0.25">
      <c r="B82" s="2"/>
    </row>
    <row r="83" spans="2:2" x14ac:dyDescent="0.25">
      <c r="B83" s="2"/>
    </row>
    <row r="84" spans="2:2" x14ac:dyDescent="0.25">
      <c r="B84" s="2"/>
    </row>
    <row r="85" spans="2:2" x14ac:dyDescent="0.25">
      <c r="B85" s="2"/>
    </row>
    <row r="86" spans="2:2" x14ac:dyDescent="0.25">
      <c r="B86" s="2"/>
    </row>
    <row r="87" spans="2:2" x14ac:dyDescent="0.25">
      <c r="B87" s="2"/>
    </row>
    <row r="88" spans="2:2" x14ac:dyDescent="0.25">
      <c r="B88" s="2"/>
    </row>
    <row r="89" spans="2:2" x14ac:dyDescent="0.25">
      <c r="B89" s="2"/>
    </row>
    <row r="90" spans="2:2" x14ac:dyDescent="0.25">
      <c r="B90" s="2"/>
    </row>
    <row r="91" spans="2:2" x14ac:dyDescent="0.25">
      <c r="B91" s="2"/>
    </row>
    <row r="92" spans="2:2" x14ac:dyDescent="0.25">
      <c r="B92" s="2"/>
    </row>
    <row r="93" spans="2:2" x14ac:dyDescent="0.25">
      <c r="B93" s="2"/>
    </row>
    <row r="94" spans="2:2" x14ac:dyDescent="0.25">
      <c r="B94" s="2"/>
    </row>
    <row r="95" spans="2:2" x14ac:dyDescent="0.25">
      <c r="B95" s="2"/>
    </row>
    <row r="96" spans="2:2" x14ac:dyDescent="0.25">
      <c r="B96" s="2"/>
    </row>
    <row r="97" spans="2:2" x14ac:dyDescent="0.25">
      <c r="B97" s="2"/>
    </row>
    <row r="98" spans="2:2" x14ac:dyDescent="0.25">
      <c r="B98" s="2"/>
    </row>
    <row r="99" spans="2:2" x14ac:dyDescent="0.25">
      <c r="B99" s="2"/>
    </row>
    <row r="100" spans="2:2" x14ac:dyDescent="0.25">
      <c r="B100" s="2"/>
    </row>
    <row r="101" spans="2:2" x14ac:dyDescent="0.25">
      <c r="B101" s="2"/>
    </row>
    <row r="102" spans="2:2" x14ac:dyDescent="0.25">
      <c r="B102" s="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7" x14ac:dyDescent="0.25">
      <c r="B113" s="2"/>
    </row>
    <row r="114" spans="2:7" x14ac:dyDescent="0.25">
      <c r="B114" s="2"/>
    </row>
    <row r="115" spans="2:7" x14ac:dyDescent="0.25">
      <c r="B115" s="2"/>
    </row>
    <row r="116" spans="2:7" x14ac:dyDescent="0.25">
      <c r="B116" s="2"/>
    </row>
    <row r="117" spans="2:7" x14ac:dyDescent="0.25">
      <c r="B117" s="2"/>
    </row>
    <row r="118" spans="2:7" x14ac:dyDescent="0.25">
      <c r="B118" s="2"/>
    </row>
    <row r="121" spans="2:7" x14ac:dyDescent="0.25">
      <c r="B121" s="2"/>
      <c r="F121" s="18"/>
      <c r="G121" s="18"/>
    </row>
    <row r="122" spans="2:7" x14ac:dyDescent="0.25">
      <c r="B122" s="2"/>
    </row>
    <row r="123" spans="2:7" x14ac:dyDescent="0.25">
      <c r="B123" s="2"/>
    </row>
    <row r="124" spans="2:7" x14ac:dyDescent="0.25">
      <c r="B124" s="2"/>
    </row>
    <row r="125" spans="2:7" x14ac:dyDescent="0.25">
      <c r="B125" s="2"/>
    </row>
    <row r="126" spans="2:7" x14ac:dyDescent="0.25">
      <c r="B126" s="2"/>
    </row>
    <row r="127" spans="2:7" x14ac:dyDescent="0.25">
      <c r="B127" s="2"/>
    </row>
    <row r="128" spans="2:7" x14ac:dyDescent="0.25">
      <c r="B128" s="2"/>
    </row>
    <row r="129" spans="2:7" x14ac:dyDescent="0.25">
      <c r="B129" s="2"/>
    </row>
    <row r="130" spans="2:7" x14ac:dyDescent="0.25">
      <c r="B130" s="2"/>
    </row>
    <row r="131" spans="2:7" x14ac:dyDescent="0.25">
      <c r="B131" s="2"/>
    </row>
    <row r="132" spans="2:7" x14ac:dyDescent="0.25">
      <c r="B132" s="2"/>
    </row>
    <row r="133" spans="2:7" x14ac:dyDescent="0.25">
      <c r="B133" s="2"/>
    </row>
    <row r="134" spans="2:7" x14ac:dyDescent="0.25">
      <c r="B134" s="2"/>
    </row>
    <row r="135" spans="2:7" x14ac:dyDescent="0.25">
      <c r="B135" s="2"/>
    </row>
    <row r="136" spans="2:7" x14ac:dyDescent="0.25">
      <c r="B136" s="2"/>
    </row>
    <row r="137" spans="2:7" x14ac:dyDescent="0.25">
      <c r="B137" s="2"/>
      <c r="F137" s="18"/>
      <c r="G137" s="18"/>
    </row>
    <row r="138" spans="2:7" x14ac:dyDescent="0.25">
      <c r="B138" s="2"/>
      <c r="F138" s="4"/>
      <c r="G138" s="4"/>
    </row>
    <row r="139" spans="2:7" x14ac:dyDescent="0.25">
      <c r="B139" s="2"/>
      <c r="F139" s="4"/>
      <c r="G139" s="4"/>
    </row>
    <row r="140" spans="2:7" x14ac:dyDescent="0.25">
      <c r="B140" s="2"/>
    </row>
    <row r="141" spans="2:7" x14ac:dyDescent="0.25">
      <c r="B141" s="2"/>
    </row>
  </sheetData>
  <mergeCells count="26">
    <mergeCell ref="B29:C30"/>
    <mergeCell ref="G29:H30"/>
    <mergeCell ref="G34:H34"/>
    <mergeCell ref="G35:H36"/>
    <mergeCell ref="G21:H26"/>
    <mergeCell ref="B23:B24"/>
    <mergeCell ref="C23:C24"/>
    <mergeCell ref="D23:D24"/>
    <mergeCell ref="E23:E24"/>
    <mergeCell ref="B28:C28"/>
    <mergeCell ref="G28:H28"/>
    <mergeCell ref="B15:B16"/>
    <mergeCell ref="C15:C16"/>
    <mergeCell ref="D15:D16"/>
    <mergeCell ref="E15:E16"/>
    <mergeCell ref="B21:B22"/>
    <mergeCell ref="C21:C22"/>
    <mergeCell ref="D21:D22"/>
    <mergeCell ref="E21:E22"/>
    <mergeCell ref="B6:C7"/>
    <mergeCell ref="G6:H7"/>
    <mergeCell ref="B1:H1"/>
    <mergeCell ref="B2:E3"/>
    <mergeCell ref="G2:H2"/>
    <mergeCell ref="B5:C5"/>
    <mergeCell ref="G5:H5"/>
  </mergeCells>
  <pageMargins left="0.7" right="0.7" top="0.75" bottom="0.75" header="0.3" footer="0.3"/>
  <pageSetup scale="6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Instructions</vt:lpstr>
      <vt:lpstr>Unit Price</vt:lpstr>
      <vt:lpstr>Unit Prices</vt:lpstr>
      <vt:lpstr>Evaluated Price</vt:lpstr>
      <vt:lpstr>Simple Unit Price</vt:lpstr>
      <vt:lpstr>Simple Evaluated Price</vt:lpstr>
      <vt:lpstr>'Evaluated Price'!Print_Area</vt:lpstr>
      <vt:lpstr>'Simple Evaluated Price'!Print_Area</vt:lpstr>
      <vt:lpstr>'Simple Unit Price'!Print_Area</vt:lpstr>
      <vt:lpstr>'Unit Price'!Print_Area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2026-06-23T18:31:17Z</dcterms:modified>
</cp:coreProperties>
</file>