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G:\Procurement\Current Contracts\1626 DOH Contracts\1626-016 - DPH Ketchikan Public Health Center Janitorial Services\ITB\"/>
    </mc:Choice>
  </mc:AlternateContent>
  <xr:revisionPtr revIDLastSave="0" documentId="13_ncr:1_{76BB15AC-F3B7-4C57-94E2-181A10083C28}" xr6:coauthVersionLast="47" xr6:coauthVersionMax="47" xr10:uidLastSave="{00000000-0000-0000-0000-000000000000}"/>
  <bookViews>
    <workbookView xWindow="-120" yWindow="-120" windowWidth="38640" windowHeight="21120" xr2:uid="{FE8D1EE1-0101-4B2C-8F08-81D016D68E93}"/>
  </bookViews>
  <sheets>
    <sheet name="Sheet1" sheetId="1" r:id="rId1"/>
  </sheets>
  <definedNames>
    <definedName name="_xlnm.Print_Area" localSheetId="0">Sheet1!$A$1:$P$52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1" l="1"/>
  <c r="F33" i="1"/>
  <c r="F32" i="1"/>
  <c r="F31" i="1"/>
  <c r="F30" i="1"/>
  <c r="F29" i="1"/>
  <c r="E30" i="1"/>
  <c r="E34" i="1"/>
  <c r="E33" i="1"/>
  <c r="E32" i="1"/>
  <c r="E31" i="1"/>
  <c r="E29" i="1"/>
  <c r="D34" i="1"/>
  <c r="D33" i="1"/>
  <c r="D32" i="1"/>
  <c r="D31" i="1"/>
  <c r="D30" i="1"/>
  <c r="D29" i="1"/>
  <c r="F26" i="1"/>
  <c r="E26" i="1"/>
  <c r="D26" i="1"/>
  <c r="G26" i="1" s="1"/>
  <c r="G27" i="1" s="1"/>
  <c r="F23" i="1"/>
  <c r="E23" i="1"/>
  <c r="D23" i="1"/>
  <c r="C17" i="1"/>
  <c r="F17" i="1" s="1"/>
  <c r="C18" i="1"/>
  <c r="F18" i="1" s="1"/>
  <c r="C19" i="1"/>
  <c r="F19" i="1" s="1"/>
  <c r="C20" i="1"/>
  <c r="E20" i="1" s="1"/>
  <c r="C14" i="1"/>
  <c r="F14" i="1" s="1"/>
  <c r="C13" i="1"/>
  <c r="F13" i="1" s="1"/>
  <c r="C12" i="1"/>
  <c r="F12" i="1" s="1"/>
  <c r="C11" i="1"/>
  <c r="E11" i="1" s="1"/>
  <c r="C10" i="1"/>
  <c r="F10" i="1" s="1"/>
  <c r="C9" i="1"/>
  <c r="D9" i="1" s="1"/>
  <c r="C8" i="1"/>
  <c r="F8" i="1" s="1"/>
  <c r="C7" i="1"/>
  <c r="F7" i="1" s="1"/>
  <c r="C6" i="1"/>
  <c r="F6" i="1" s="1"/>
  <c r="C5" i="1"/>
  <c r="D5" i="1" s="1"/>
  <c r="C4" i="1"/>
  <c r="E4" i="1" s="1"/>
  <c r="D20" i="1" l="1"/>
  <c r="G31" i="1"/>
  <c r="G33" i="1"/>
  <c r="G34" i="1"/>
  <c r="G32" i="1"/>
  <c r="G30" i="1"/>
  <c r="G29" i="1"/>
  <c r="E8" i="1"/>
  <c r="E14" i="1"/>
  <c r="E17" i="1"/>
  <c r="E18" i="1"/>
  <c r="E19" i="1"/>
  <c r="F20" i="1"/>
  <c r="E7" i="1"/>
  <c r="E9" i="1"/>
  <c r="E10" i="1"/>
  <c r="E5" i="1"/>
  <c r="E13" i="1"/>
  <c r="E12" i="1"/>
  <c r="F11" i="1"/>
  <c r="F9" i="1"/>
  <c r="E6" i="1"/>
  <c r="F5" i="1"/>
  <c r="F4" i="1"/>
  <c r="D12" i="1"/>
  <c r="D13" i="1"/>
  <c r="D19" i="1"/>
  <c r="D18" i="1"/>
  <c r="D17" i="1"/>
  <c r="D11" i="1"/>
  <c r="D14" i="1"/>
  <c r="G23" i="1"/>
  <c r="G24" i="1" s="1"/>
  <c r="D8" i="1"/>
  <c r="D10" i="1"/>
  <c r="D7" i="1"/>
  <c r="D6" i="1"/>
  <c r="G35" i="1" l="1"/>
  <c r="G20" i="1"/>
  <c r="G17" i="1"/>
  <c r="G18" i="1"/>
  <c r="G19" i="1"/>
  <c r="G12" i="1"/>
  <c r="G13" i="1"/>
  <c r="G14" i="1"/>
  <c r="G7" i="1"/>
  <c r="G5" i="1"/>
  <c r="G8" i="1"/>
  <c r="G11" i="1"/>
  <c r="G10" i="1"/>
  <c r="G9" i="1"/>
  <c r="G6" i="1"/>
  <c r="D4" i="1"/>
  <c r="G21" i="1" l="1"/>
  <c r="G4" i="1"/>
  <c r="G15" i="1" s="1"/>
  <c r="G36" i="1" l="1"/>
</calcChain>
</file>

<file path=xl/sharedStrings.xml><?xml version="1.0" encoding="utf-8"?>
<sst xmlns="http://schemas.openxmlformats.org/spreadsheetml/2006/main" count="73" uniqueCount="61">
  <si>
    <t>Submitted by:</t>
  </si>
  <si>
    <t xml:space="preserve">Business Name: </t>
  </si>
  <si>
    <t>Address:</t>
  </si>
  <si>
    <t>Contact:</t>
  </si>
  <si>
    <t>Phone:</t>
  </si>
  <si>
    <t>Email:</t>
  </si>
  <si>
    <t>Year 1 Total 
1 month x 12</t>
  </si>
  <si>
    <t>Weekly Services</t>
  </si>
  <si>
    <t>Twice-Yearly Services (Every Six Months)</t>
  </si>
  <si>
    <t>Five-Year Total</t>
  </si>
  <si>
    <t>Monthly Rate (Individual Rate x  4)</t>
  </si>
  <si>
    <t>Rate for Individual Deliverable</t>
  </si>
  <si>
    <t>Rate for Individual Deliverables</t>
  </si>
  <si>
    <t>SUBTOTAL WEEKLY SERVICES</t>
  </si>
  <si>
    <t xml:space="preserve">Attachment 2  - Bid Schedule
ITB 2026-1600-0150                       </t>
  </si>
  <si>
    <t>Daily Services (Monday -Friday)</t>
  </si>
  <si>
    <t>Monthly Services</t>
  </si>
  <si>
    <t>Quarterly Services</t>
  </si>
  <si>
    <t>SUBTOTAL DAILY SERVICES (MONDAY - FRIDAY)</t>
  </si>
  <si>
    <t xml:space="preserve">SUBTOTAL MONTHLY SERVICES: </t>
  </si>
  <si>
    <t>SUBTOTAL QUARTERLY SERVICES</t>
  </si>
  <si>
    <t>SUBTOTAL TWICE-YEARLY (EVERY SIX MONTHS) SERVICES</t>
  </si>
  <si>
    <t>Monthly Rate (Individual Rate x  20)</t>
  </si>
  <si>
    <t>Year 1  (Initial Term) Total 
(1 month x 12)</t>
  </si>
  <si>
    <t>Years 2-3 (First Optional Renewal) Total 
(1 month x 24)</t>
  </si>
  <si>
    <t>Years 4-5 (Second Optional Renewal) Total 
(1 month x 24)</t>
  </si>
  <si>
    <t>3) Sweep stairway to mechanical room and sweep and mop mechanical and storage room floors.</t>
  </si>
  <si>
    <t xml:space="preserve">4) Vacuum front external grate at bottom of vaccine refrigerator in the lab. This refrigerator is alarmed. Under no circumstances is the vaccine refrigerator to be opened by the janitorial staff. </t>
  </si>
  <si>
    <t xml:space="preserve">1)  Wash baseboards where accessible. </t>
  </si>
  <si>
    <t>Year 1  (Initial Term) Total 
(1 quarter x 4)</t>
  </si>
  <si>
    <t>Years 2-3 (First Optional Renewal) Total 
(1 quarter x 8)</t>
  </si>
  <si>
    <t>Years 4-5 (Second Optional Renewal) Total 
(1 quarter x 8)</t>
  </si>
  <si>
    <t>Year 1  (Initial Term) Total 
(deliverable x2)</t>
  </si>
  <si>
    <t>Years 2-3 (First Optional Renewal) Total 
(deliverable x 4)</t>
  </si>
  <si>
    <t>Years 4-5 (Second Optional Renewal) Total 
(deliverable x 4)</t>
  </si>
  <si>
    <t>Signature  of individual authorized to bind bidder to this bid and
 provisions of the ITB.</t>
  </si>
  <si>
    <t>Printed name of signing individual</t>
  </si>
  <si>
    <t>1) Dust all flat surfaces, including file cabinets, bookshelves, and windowsills, and remove smudges and all fingerprints from glass surfaces and countertops. Maintain air vents in dust- and lint-free condition.</t>
  </si>
  <si>
    <t>…</t>
  </si>
  <si>
    <t xml:space="preserve">1) Empty, wipe clean with tuberculocidal/virucidal/fungicidal/bactericidal wipes and replace plastic trash liners in all wastebaskets for all office areas, examination rooms, labs, kitchen area, break room, and bathrooms. Collect all designated wastepaper and trash in contractor-furnished plastic trash bags and dispose of in the State-provided Dumpster and make sure the lid is closed and secure. </t>
  </si>
  <si>
    <t>2) Sweep and mop all hard-surfaced floors and vinyl floors with liquid tuberculocidal/virucidal/fungicidal/bactericidal disinfectant/detergent and water, rinse vinyl floors with clean water, then mop vinyl floors dry.</t>
  </si>
  <si>
    <r>
      <rPr>
        <sz val="14"/>
        <color theme="1"/>
        <rFont val="Times New Roman"/>
        <family val="1"/>
      </rPr>
      <t xml:space="preserve">10)  </t>
    </r>
    <r>
      <rPr>
        <sz val="14"/>
        <color theme="1"/>
        <rFont val="Calibri"/>
        <family val="2"/>
        <scheme val="minor"/>
      </rPr>
      <t>Pick up all recyclable papers from blue containers attached to each trash receptacle in all offices and deposit them into a State-designated container located in the work area.</t>
    </r>
  </si>
  <si>
    <r>
      <rPr>
        <sz val="14"/>
        <color theme="1"/>
        <rFont val="Times New Roman"/>
        <family val="1"/>
      </rPr>
      <t xml:space="preserve">1)   </t>
    </r>
    <r>
      <rPr>
        <sz val="14"/>
        <color theme="1"/>
        <rFont val="Calibri"/>
        <family val="2"/>
        <scheme val="minor"/>
      </rPr>
      <t>Vacuum fabric furniture and wipe vinyl furniture.</t>
    </r>
  </si>
  <si>
    <t>1) Shampoo all carpets, ensuring all are completely dry prior to the beginning of the State’s normal business hours.</t>
  </si>
  <si>
    <t xml:space="preserve">2)  Wet dust or vacuum window coverings such as drapes, curtains, blinds; overhead pipes, or molding, etc., that must be reached by ladder (over six-foot height). </t>
  </si>
  <si>
    <t>3) Wash windows and glass wind deflectors inside and out, leaving no streaking or unwashed areas. Wipe water spots from sills or frames. Use drop cloths as required to protect adjacent surfaces, fixtures, and furniture. Wash windows at equal intervals of time, weather and conditions permitting. Upon contract award, a separate window cleaning schedule must be submitted for approval.</t>
  </si>
  <si>
    <t xml:space="preserve">4) Remove all wax from all floors by mopping or scrubbing with a synthetic detergent or wax remover, rinse thoroughly, and apply good skid resistant wax of a type recommended by floor tile manufacturers. When wax is dry, machine buff to smooth sheen. </t>
  </si>
  <si>
    <t xml:space="preserve">5) Clean interior walls as appropriate for the type of surface, using an approved cleaning or disinfecting product where permitted. </t>
  </si>
  <si>
    <t>6) Remove all items from two full-size refrigerators and two half-size refrigerators. Clean and drain, then replace items in clean refrigerators. Owing to temperature sensitive contents, the time of this service must be coordinated with a PHC designee.</t>
  </si>
  <si>
    <r>
      <t xml:space="preserve">The purpose of the cost proposal format below is to allow offerors to submit pricing in a consistent manner that the State can evaluate and score. In accordance with ITB Section 1.02 - Budget, total project cost more than $145,000 will be considered non-responsive.
</t>
    </r>
    <r>
      <rPr>
        <b/>
        <u/>
        <sz val="16"/>
        <color theme="1"/>
        <rFont val="Calibri"/>
        <family val="2"/>
      </rPr>
      <t>Instructions for filling in costs</t>
    </r>
    <r>
      <rPr>
        <sz val="16"/>
        <color theme="1"/>
        <rFont val="Calibri"/>
        <family val="2"/>
      </rPr>
      <t xml:space="preserve">: Bidders are to fill in only the cells highlighted green. The remaining relevant cells contain formulas and will total automatically. All cells apart from those bidders are to fill in are locked and bidders are not to attempt to overcome this. 
</t>
    </r>
    <r>
      <rPr>
        <u/>
        <sz val="16"/>
        <color theme="1"/>
        <rFont val="Calibri"/>
        <family val="2"/>
      </rPr>
      <t>For "Daily  Services (M-F)</t>
    </r>
    <r>
      <rPr>
        <sz val="16"/>
        <color theme="1"/>
        <rFont val="Calibri"/>
        <family val="2"/>
      </rPr>
      <t>," determine and fill in the individual cost of each nightly service (green cells B4-B14). Column C will automatically fill in the totals for what each deliverable will cost to perform for four weeks (one month). Column D will automatically fill in the cost of twelve months. Columns E and F will each automatically fill in the cost of two years (the first and second optional renewals). All these represent Years 1-5 . The cells in Column G will formulate the total for all five years for each deliverable. Cell G15 will total the cost of all daily services for the full five years.</t>
    </r>
    <r>
      <rPr>
        <b/>
        <sz val="16"/>
        <color theme="1"/>
        <rFont val="Calibri"/>
        <family val="2"/>
      </rPr>
      <t xml:space="preserve">
</t>
    </r>
    <r>
      <rPr>
        <u/>
        <sz val="16"/>
        <color theme="1"/>
        <rFont val="Calibri"/>
        <family val="2"/>
      </rPr>
      <t>Under "Weekly Services</t>
    </r>
    <r>
      <rPr>
        <sz val="16"/>
        <color theme="1"/>
        <rFont val="Calibri"/>
        <family val="2"/>
      </rPr>
      <t xml:space="preserve">," fill in the rates, in cells B17-B20,  to perform the deliverables. The remainder of the rows will automatically fill in as with Weekly Services. Cell G21 will total the cost for all weekly services for all five years. 
Fill in cells in the same fashion for </t>
    </r>
    <r>
      <rPr>
        <u/>
        <sz val="16"/>
        <color theme="1"/>
        <rFont val="Calibri"/>
        <family val="2"/>
      </rPr>
      <t>Monthly</t>
    </r>
    <r>
      <rPr>
        <sz val="16"/>
        <color theme="1"/>
        <rFont val="Calibri"/>
        <family val="2"/>
      </rPr>
      <t xml:space="preserve">, </t>
    </r>
    <r>
      <rPr>
        <u/>
        <sz val="16"/>
        <color theme="1"/>
        <rFont val="Calibri"/>
        <family val="2"/>
      </rPr>
      <t>Quarterly</t>
    </r>
    <r>
      <rPr>
        <sz val="16"/>
        <color theme="1"/>
        <rFont val="Calibri"/>
        <family val="2"/>
      </rPr>
      <t xml:space="preserve">, and </t>
    </r>
    <r>
      <rPr>
        <u/>
        <sz val="16"/>
        <color theme="1"/>
        <rFont val="Calibri"/>
        <family val="2"/>
      </rPr>
      <t>Twice-Yearly Services</t>
    </r>
    <r>
      <rPr>
        <sz val="16"/>
        <color theme="1"/>
        <rFont val="Calibri"/>
        <family val="2"/>
      </rPr>
      <t>. 
Cell G36 will automatically fill in the final total.</t>
    </r>
    <r>
      <rPr>
        <b/>
        <sz val="16"/>
        <color theme="1"/>
        <rFont val="Calibri"/>
        <family val="2"/>
      </rPr>
      <t xml:space="preserve">
</t>
    </r>
    <r>
      <rPr>
        <b/>
        <sz val="16"/>
        <color rgb="FFFF0000"/>
        <rFont val="Calibri"/>
        <family val="2"/>
      </rPr>
      <t xml:space="preserve"> 
Below the table, fill in vendor name and contact information (including "Submitted by").  Authorized individual is to date and sign at bottom.    </t>
    </r>
    <r>
      <rPr>
        <b/>
        <sz val="16"/>
        <rFont val="Calibri"/>
        <family val="2"/>
      </rPr>
      <t xml:space="preserve">  </t>
    </r>
    <r>
      <rPr>
        <b/>
        <sz val="16"/>
        <color theme="1"/>
        <rFont val="Calibri"/>
        <family val="2"/>
      </rPr>
      <t xml:space="preserve">                </t>
    </r>
    <r>
      <rPr>
        <sz val="16"/>
        <color theme="1"/>
        <rFont val="Calibri"/>
        <family val="2"/>
      </rPr>
      <t xml:space="preserve">                                                              </t>
    </r>
  </si>
  <si>
    <t xml:space="preserve">TOTAL PROPOSED COST (Total of Daily + Weekly + Monthly + Quarterly + Twice-Yearly)
(Not to Exceed $145,000.00)                                              </t>
  </si>
  <si>
    <t xml:space="preserve">This bid schedule must be completed and submitted on or before Wednesday, March 4, 2026 at 2:00 p.m. prevailing Alaska time. </t>
  </si>
  <si>
    <t>5)  Maintain adequate supplies of liquid soap bottles (countertop size) as well as  toilet paper, seat covers, deodorizers, sanitary napkins, and towels in restroom and other dispensers in a clean and usable condition, with products of proper size and type.</t>
  </si>
  <si>
    <t xml:space="preserve">3) Vacuum furniture and carpeted floors. Remove spots, stains, dirt, smudges, and foreign matter from carpets, rugs, tile, walls, window frames and their fixtures, handrails, and furniture. The cleaning of spots and stains, etc. from carpets and rugs must be performed with  a tuberculocidal/virucidal/fungicidal/bactericidal disinfectant liquid cleanser recommended as safe by the manufacturer. Tile, walls, window frames and their fixtures, handrails, and furniture are to be cleaned using tuberculocidal/virucidal/fungicidal/bactericidal wipes. Replace burned-out bulbs, clean light fixtures at time of replacement, and notify designated PHC personnel when light-bulb supplies are low. </t>
  </si>
  <si>
    <t>6)   Disinfect and clean all exam rooms and lab sinks; kitchen area sink and fixtures; counters and exam tables; pediatric scale; reception counter; conference and breakroom tables; conference room counter; and all doorknobs, light switches, and telephones with tuberculocidal/virucidal/fungicidal/bactericidal wipes or cleaner.</t>
  </si>
  <si>
    <t>7)   Clean all drinking fountains and bathroom fixtures, sinks, toilet stalls, and shower stalls with a liquid tuberculocidal/virucidal/fungicidal/bactericidal cleaner. Damp wipe all dispensers and infant changing tables. Remove any mineral   and calcium deposits as well as any mold growth.</t>
  </si>
  <si>
    <t xml:space="preserve">8) Clean all mirrors, windows, and interior glass. Leave all interior glass in a clean and streak-free condition. </t>
  </si>
  <si>
    <t xml:space="preserve">9) Police all sidewalks and parking areas, planter strips and boxes, landscaped areas, and around Dumpsters by collecting and removing all trash and other discarded material. </t>
  </si>
  <si>
    <t>11) Pick up and put away toys in waiting room, child health screening areas, and exam rooms 1, 2, 3 and 4. Remove gross soiling from toys. Disinfect plastic and other non-material/non-paper children’s toys, books, and games. Wipe material toys, books, and games with a clean, damp cloth.</t>
  </si>
  <si>
    <t>4) Mop or scrub  floors in restrooms. Wash all plumbing fixtures with warm water and soap. Disinfect urinals and shower stall. Damp-wipe all dispensers, tiled portion of  restroom walls, and stall partitions. Remove mineral and calcium deposits and any mold growth.</t>
  </si>
  <si>
    <t xml:space="preserve">2) Shampoo or dry-powder clean carpets and rugs in high-traffic areas.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</si>
</sst>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20"/>
      <name val="Calibri"/>
      <family val="2"/>
      <scheme val="minor"/>
    </font>
    <font>
      <b/>
      <sz val="16"/>
      <color theme="1"/>
      <name val="Calibri"/>
      <family val="2"/>
      <scheme val="minor"/>
    </font>
    <font>
      <sz val="20"/>
      <color theme="1"/>
      <name val="Calibri"/>
      <family val="2"/>
      <scheme val="minor"/>
    </font>
    <font>
      <b/>
      <sz val="12"/>
      <color theme="1"/>
      <name val="Calibri"/>
      <family val="2"/>
      <scheme val="minor"/>
    </font>
    <font>
      <sz val="14"/>
      <color theme="1"/>
      <name val="Calibri"/>
      <family val="2"/>
    </font>
    <font>
      <sz val="14"/>
      <color theme="1"/>
      <name val="Calibri"/>
      <family val="2"/>
      <scheme val="minor"/>
    </font>
    <font>
      <sz val="12"/>
      <color theme="1"/>
      <name val="Calibri"/>
      <family val="2"/>
      <scheme val="minor"/>
    </font>
    <font>
      <b/>
      <sz val="20"/>
      <color theme="1"/>
      <name val="Calibri"/>
      <family val="2"/>
    </font>
    <font>
      <b/>
      <sz val="16"/>
      <color theme="1"/>
      <name val="Calibri"/>
      <family val="2"/>
    </font>
    <font>
      <sz val="16"/>
      <color theme="1"/>
      <name val="Calibri"/>
      <family val="2"/>
      <scheme val="minor"/>
    </font>
    <font>
      <b/>
      <sz val="20"/>
      <color rgb="FFFF0000"/>
      <name val="Calibri"/>
      <family val="2"/>
      <scheme val="minor"/>
    </font>
    <font>
      <b/>
      <sz val="16"/>
      <name val="Calibri"/>
      <family val="2"/>
    </font>
    <font>
      <b/>
      <sz val="20"/>
      <name val="Calibri"/>
      <family val="2"/>
    </font>
    <font>
      <b/>
      <sz val="22"/>
      <name val="Calibri"/>
      <family val="2"/>
      <scheme val="minor"/>
    </font>
    <font>
      <sz val="16"/>
      <color theme="1"/>
      <name val="Calibri"/>
      <family val="2"/>
    </font>
    <font>
      <b/>
      <u/>
      <sz val="16"/>
      <color theme="1"/>
      <name val="Calibri"/>
      <family val="2"/>
    </font>
    <font>
      <u/>
      <sz val="16"/>
      <color theme="1"/>
      <name val="Calibri"/>
      <family val="2"/>
    </font>
    <font>
      <b/>
      <i/>
      <u/>
      <sz val="16"/>
      <color rgb="FFFF0000"/>
      <name val="Calibri"/>
      <family val="2"/>
      <scheme val="minor"/>
    </font>
    <font>
      <sz val="14"/>
      <color theme="1"/>
      <name val="Calibri"/>
      <family val="1"/>
      <scheme val="minor"/>
    </font>
    <font>
      <sz val="14"/>
      <color theme="1"/>
      <name val="Times New Roman"/>
      <family val="1"/>
    </font>
    <font>
      <b/>
      <sz val="16"/>
      <color rgb="FFFF0000"/>
      <name val="Calibri"/>
      <family val="2"/>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tint="-0.34998626667073579"/>
        <bgColor indexed="64"/>
      </patternFill>
    </fill>
  </fills>
  <borders count="17">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2" fillId="0" borderId="0" xfId="0" applyFont="1" applyAlignment="1">
      <alignment horizontal="right"/>
    </xf>
    <xf numFmtId="0" fontId="0" fillId="0" borderId="0" xfId="0" applyAlignment="1">
      <alignment vertical="center" wrapText="1"/>
    </xf>
    <xf numFmtId="7" fontId="13" fillId="4" borderId="6" xfId="1" applyNumberFormat="1" applyFont="1" applyFill="1" applyBorder="1" applyAlignment="1" applyProtection="1">
      <alignment horizontal="right"/>
      <protection locked="0"/>
    </xf>
    <xf numFmtId="0" fontId="14" fillId="0" borderId="0" xfId="0" applyFont="1" applyAlignment="1">
      <alignment horizontal="center" vertical="center"/>
    </xf>
    <xf numFmtId="164" fontId="13" fillId="0" borderId="5" xfId="0" applyNumberFormat="1" applyFont="1" applyBorder="1" applyAlignment="1">
      <alignment horizontal="right"/>
    </xf>
    <xf numFmtId="7" fontId="7" fillId="0" borderId="5" xfId="1" applyNumberFormat="1" applyFont="1" applyFill="1" applyBorder="1" applyProtection="1"/>
    <xf numFmtId="0" fontId="5" fillId="3" borderId="1" xfId="0" applyFont="1" applyFill="1" applyBorder="1" applyAlignment="1">
      <alignment horizontal="center" vertical="center" wrapText="1"/>
    </xf>
    <xf numFmtId="7" fontId="13" fillId="0" borderId="6" xfId="1" applyNumberFormat="1" applyFont="1" applyFill="1" applyBorder="1" applyAlignment="1" applyProtection="1">
      <alignment horizontal="right"/>
    </xf>
    <xf numFmtId="7" fontId="5" fillId="0" borderId="6" xfId="1" applyNumberFormat="1" applyFont="1" applyFill="1" applyBorder="1" applyAlignment="1" applyProtection="1">
      <alignment horizontal="right"/>
    </xf>
    <xf numFmtId="0" fontId="0" fillId="0" borderId="0" xfId="0" applyAlignment="1">
      <alignment vertical="top"/>
    </xf>
    <xf numFmtId="0" fontId="2" fillId="0" borderId="0" xfId="0" applyFont="1" applyAlignment="1">
      <alignment horizontal="right" vertical="top" wrapText="1"/>
    </xf>
    <xf numFmtId="0" fontId="8" fillId="0" borderId="6" xfId="0" applyFont="1" applyBorder="1" applyAlignment="1">
      <alignment vertical="top" wrapText="1"/>
    </xf>
    <xf numFmtId="0" fontId="8" fillId="0" borderId="5" xfId="0" applyFont="1" applyBorder="1" applyAlignment="1">
      <alignment vertical="top" wrapText="1"/>
    </xf>
    <xf numFmtId="7" fontId="13" fillId="4" borderId="5" xfId="1" applyNumberFormat="1" applyFont="1" applyFill="1" applyBorder="1" applyAlignment="1" applyProtection="1">
      <alignment horizontal="right" wrapText="1"/>
      <protection locked="0"/>
    </xf>
    <xf numFmtId="164" fontId="13" fillId="0" borderId="5" xfId="1" applyNumberFormat="1" applyFont="1" applyFill="1" applyBorder="1" applyAlignment="1" applyProtection="1">
      <alignment horizontal="right" wrapText="1"/>
    </xf>
    <xf numFmtId="7" fontId="13" fillId="0" borderId="5" xfId="1" applyNumberFormat="1" applyFont="1" applyFill="1" applyBorder="1" applyAlignment="1" applyProtection="1">
      <alignment horizontal="right"/>
    </xf>
    <xf numFmtId="7" fontId="5" fillId="0" borderId="5" xfId="1" applyNumberFormat="1" applyFont="1" applyFill="1" applyBorder="1" applyAlignment="1" applyProtection="1">
      <alignment horizontal="right"/>
    </xf>
    <xf numFmtId="0" fontId="8" fillId="0" borderId="5" xfId="0" applyFont="1" applyBorder="1" applyAlignment="1">
      <alignment horizontal="left" vertical="top" wrapText="1"/>
    </xf>
    <xf numFmtId="0" fontId="5" fillId="3" borderId="14" xfId="0" applyFont="1" applyFill="1" applyBorder="1" applyAlignment="1">
      <alignment horizontal="center" vertical="center" wrapText="1"/>
    </xf>
    <xf numFmtId="7" fontId="13" fillId="4" borderId="8" xfId="1" applyNumberFormat="1" applyFont="1" applyFill="1" applyBorder="1" applyAlignment="1" applyProtection="1">
      <alignment horizontal="right"/>
      <protection locked="0"/>
    </xf>
    <xf numFmtId="7" fontId="13" fillId="0" borderId="8" xfId="1" applyNumberFormat="1" applyFont="1" applyFill="1" applyBorder="1" applyAlignment="1" applyProtection="1">
      <alignment horizontal="right"/>
    </xf>
    <xf numFmtId="7" fontId="5" fillId="0" borderId="8" xfId="1" applyNumberFormat="1" applyFont="1" applyFill="1" applyBorder="1" applyAlignment="1" applyProtection="1">
      <alignment horizontal="right"/>
    </xf>
    <xf numFmtId="0" fontId="5" fillId="3" borderId="6" xfId="0" applyFont="1" applyFill="1" applyBorder="1" applyAlignment="1">
      <alignment horizontal="center" vertical="center" wrapText="1"/>
    </xf>
    <xf numFmtId="7" fontId="3" fillId="2" borderId="14" xfId="1" applyNumberFormat="1" applyFont="1" applyFill="1" applyBorder="1" applyAlignment="1" applyProtection="1">
      <alignment horizontal="right" vertical="center"/>
    </xf>
    <xf numFmtId="7" fontId="13" fillId="4" borderId="6" xfId="1" applyNumberFormat="1" applyFont="1" applyFill="1" applyBorder="1" applyAlignment="1" applyProtection="1">
      <alignment horizontal="right" wrapText="1"/>
      <protection locked="0"/>
    </xf>
    <xf numFmtId="164" fontId="13" fillId="0" borderId="6" xfId="1" applyNumberFormat="1" applyFont="1" applyFill="1" applyBorder="1" applyAlignment="1" applyProtection="1">
      <alignment horizontal="right" wrapText="1"/>
    </xf>
    <xf numFmtId="0" fontId="4" fillId="3" borderId="13" xfId="0" applyFont="1" applyFill="1" applyBorder="1" applyAlignment="1">
      <alignment horizontal="center" vertical="center" wrapText="1"/>
    </xf>
    <xf numFmtId="7" fontId="13" fillId="4" borderId="8" xfId="1" applyNumberFormat="1" applyFont="1" applyFill="1" applyBorder="1" applyAlignment="1" applyProtection="1">
      <alignment horizontal="right" wrapText="1"/>
      <protection locked="0"/>
    </xf>
    <xf numFmtId="164" fontId="13" fillId="0" borderId="8" xfId="1" applyNumberFormat="1" applyFont="1" applyFill="1" applyBorder="1" applyAlignment="1" applyProtection="1">
      <alignment horizontal="right" wrapText="1"/>
    </xf>
    <xf numFmtId="164" fontId="13" fillId="4" borderId="10" xfId="1" applyNumberFormat="1" applyFont="1" applyFill="1" applyBorder="1" applyAlignment="1" applyProtection="1">
      <alignment horizontal="right"/>
      <protection locked="0"/>
    </xf>
    <xf numFmtId="164" fontId="13" fillId="0" borderId="10" xfId="1" applyNumberFormat="1" applyFont="1" applyFill="1" applyBorder="1" applyAlignment="1" applyProtection="1">
      <alignment horizontal="right"/>
    </xf>
    <xf numFmtId="7" fontId="5" fillId="0" borderId="10" xfId="1" applyNumberFormat="1" applyFont="1" applyFill="1" applyBorder="1" applyAlignment="1" applyProtection="1">
      <alignment horizontal="right" vertical="center"/>
    </xf>
    <xf numFmtId="0" fontId="5" fillId="3" borderId="13" xfId="0" applyFont="1" applyFill="1" applyBorder="1" applyAlignment="1">
      <alignment horizontal="center" vertical="center" wrapText="1"/>
    </xf>
    <xf numFmtId="0" fontId="9" fillId="0" borderId="8" xfId="0" applyFont="1" applyBorder="1" applyAlignment="1">
      <alignment horizontal="left" vertical="center"/>
    </xf>
    <xf numFmtId="164" fontId="10" fillId="4" borderId="8" xfId="1" applyNumberFormat="1" applyFont="1" applyFill="1" applyBorder="1" applyAlignment="1" applyProtection="1">
      <alignment horizontal="right"/>
      <protection locked="0"/>
    </xf>
    <xf numFmtId="164" fontId="10" fillId="0" borderId="8" xfId="1" applyNumberFormat="1" applyFont="1" applyFill="1" applyBorder="1" applyAlignment="1" applyProtection="1">
      <alignment horizontal="right"/>
    </xf>
    <xf numFmtId="7" fontId="7" fillId="0" borderId="8" xfId="1" applyNumberFormat="1" applyFont="1" applyFill="1" applyBorder="1" applyAlignment="1" applyProtection="1">
      <alignment horizontal="right" vertical="center"/>
    </xf>
    <xf numFmtId="7" fontId="3" fillId="2" borderId="14" xfId="1" applyNumberFormat="1" applyFont="1" applyFill="1" applyBorder="1" applyAlignment="1" applyProtection="1">
      <alignment vertical="center"/>
    </xf>
    <xf numFmtId="164" fontId="13" fillId="0" borderId="6" xfId="0" applyNumberFormat="1" applyFont="1" applyBorder="1" applyAlignment="1">
      <alignment horizontal="right"/>
    </xf>
    <xf numFmtId="7" fontId="7" fillId="0" borderId="6" xfId="1" applyNumberFormat="1" applyFont="1" applyFill="1" applyBorder="1" applyProtection="1"/>
    <xf numFmtId="0" fontId="8" fillId="0" borderId="8" xfId="0" applyFont="1" applyBorder="1" applyAlignment="1">
      <alignment vertical="top" wrapText="1"/>
    </xf>
    <xf numFmtId="164" fontId="13" fillId="0" borderId="8" xfId="0" applyNumberFormat="1" applyFont="1" applyBorder="1" applyAlignment="1">
      <alignment horizontal="right"/>
    </xf>
    <xf numFmtId="7" fontId="7" fillId="0" borderId="8" xfId="1" applyNumberFormat="1" applyFont="1" applyFill="1" applyBorder="1" applyProtection="1"/>
    <xf numFmtId="164" fontId="17" fillId="3" borderId="14" xfId="1" applyNumberFormat="1" applyFont="1" applyFill="1" applyBorder="1" applyAlignment="1" applyProtection="1">
      <alignment vertical="center"/>
    </xf>
    <xf numFmtId="164" fontId="13" fillId="4" borderId="0" xfId="1" applyNumberFormat="1" applyFont="1" applyFill="1" applyAlignment="1" applyProtection="1">
      <alignment horizontal="right"/>
      <protection locked="0"/>
    </xf>
    <xf numFmtId="164" fontId="13" fillId="4" borderId="7" xfId="1" applyNumberFormat="1" applyFont="1" applyFill="1" applyBorder="1" applyAlignment="1" applyProtection="1">
      <alignment horizontal="right"/>
      <protection locked="0"/>
    </xf>
    <xf numFmtId="164" fontId="13" fillId="4" borderId="16" xfId="1" applyNumberFormat="1" applyFont="1" applyFill="1" applyBorder="1" applyAlignment="1" applyProtection="1">
      <alignment horizontal="right"/>
      <protection locked="0"/>
    </xf>
    <xf numFmtId="0" fontId="2" fillId="0" borderId="0" xfId="0" applyFont="1" applyAlignment="1" applyProtection="1">
      <alignment horizontal="right"/>
      <protection locked="0"/>
    </xf>
    <xf numFmtId="0" fontId="21" fillId="0" borderId="13" xfId="0" applyFont="1" applyBorder="1" applyAlignment="1">
      <alignment horizontal="center" wrapText="1"/>
    </xf>
    <xf numFmtId="0" fontId="21" fillId="0" borderId="1" xfId="0" applyFont="1" applyBorder="1" applyAlignment="1">
      <alignment horizontal="center" wrapText="1"/>
    </xf>
    <xf numFmtId="0" fontId="21" fillId="0" borderId="14" xfId="0" applyFont="1" applyBorder="1" applyAlignment="1">
      <alignment horizontal="center" wrapText="1"/>
    </xf>
    <xf numFmtId="0" fontId="0" fillId="0" borderId="5" xfId="0" applyBorder="1" applyAlignment="1" applyProtection="1">
      <alignment horizontal="left"/>
      <protection locked="0"/>
    </xf>
    <xf numFmtId="0" fontId="11" fillId="3" borderId="13" xfId="0" applyFont="1" applyFill="1" applyBorder="1" applyAlignment="1">
      <alignment horizontal="right" vertical="center" wrapText="1"/>
    </xf>
    <xf numFmtId="0" fontId="11" fillId="3" borderId="1" xfId="0" applyFont="1" applyFill="1" applyBorder="1" applyAlignment="1">
      <alignment horizontal="righ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3" fillId="3" borderId="2" xfId="0" applyFont="1" applyFill="1" applyBorder="1" applyAlignment="1">
      <alignment horizontal="center" vertical="top" wrapText="1"/>
    </xf>
    <xf numFmtId="0" fontId="6" fillId="3" borderId="3" xfId="0" applyFont="1" applyFill="1" applyBorder="1" applyAlignment="1">
      <alignment horizontal="center" vertical="top"/>
    </xf>
    <xf numFmtId="0" fontId="0" fillId="0" borderId="4" xfId="0" applyBorder="1"/>
    <xf numFmtId="0" fontId="4" fillId="2" borderId="13" xfId="0" applyFont="1" applyFill="1" applyBorder="1" applyAlignment="1">
      <alignment horizontal="right" vertical="center" wrapText="1"/>
    </xf>
    <xf numFmtId="0" fontId="3" fillId="2" borderId="1" xfId="0" applyFont="1" applyFill="1" applyBorder="1" applyAlignment="1">
      <alignment horizontal="right" vertical="center"/>
    </xf>
    <xf numFmtId="0" fontId="11" fillId="2" borderId="2" xfId="0" applyFont="1" applyFill="1" applyBorder="1" applyAlignment="1">
      <alignment horizontal="right" vertical="center" wrapText="1"/>
    </xf>
    <xf numFmtId="0" fontId="6" fillId="2" borderId="3" xfId="0" applyFont="1" applyFill="1" applyBorder="1" applyAlignment="1">
      <alignment horizontal="right" vertical="center"/>
    </xf>
    <xf numFmtId="0" fontId="5" fillId="5" borderId="15" xfId="0" applyFont="1" applyFill="1" applyBorder="1" applyAlignment="1">
      <alignment horizontal="center" vertical="center" wrapText="1"/>
    </xf>
    <xf numFmtId="0" fontId="13" fillId="5" borderId="8" xfId="0" applyFont="1" applyFill="1" applyBorder="1"/>
    <xf numFmtId="0" fontId="7" fillId="5" borderId="6" xfId="0" applyFont="1" applyFill="1" applyBorder="1" applyAlignment="1">
      <alignment horizontal="center" vertical="center" wrapText="1"/>
    </xf>
    <xf numFmtId="0" fontId="10" fillId="0" borderId="8" xfId="0" applyFont="1" applyBorder="1"/>
    <xf numFmtId="0" fontId="5" fillId="5" borderId="0" xfId="0" applyFont="1" applyFill="1" applyAlignment="1">
      <alignment horizontal="right"/>
    </xf>
    <xf numFmtId="0" fontId="0" fillId="0" borderId="10" xfId="0" applyBorder="1" applyAlignment="1">
      <alignment horizontal="right"/>
    </xf>
    <xf numFmtId="0" fontId="16" fillId="2" borderId="13" xfId="0" applyFont="1" applyFill="1" applyBorder="1" applyAlignment="1" applyProtection="1">
      <alignment horizontal="right" vertical="center" wrapText="1"/>
    </xf>
    <xf numFmtId="0" fontId="16" fillId="2" borderId="1" xfId="0" applyFont="1" applyFill="1" applyBorder="1" applyAlignment="1" applyProtection="1">
      <alignment horizontal="right" vertical="center"/>
    </xf>
    <xf numFmtId="0" fontId="4"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center" vertical="center" wrapText="1"/>
    </xf>
    <xf numFmtId="0" fontId="5" fillId="3" borderId="1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3" borderId="14"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xf>
    <xf numFmtId="0" fontId="22" fillId="0" borderId="0" xfId="0" applyFont="1" applyAlignment="1" applyProtection="1">
      <alignment horizontal="left" vertical="center" wrapText="1"/>
    </xf>
    <xf numFmtId="0" fontId="4" fillId="2" borderId="2" xfId="0" applyFont="1" applyFill="1" applyBorder="1" applyAlignment="1" applyProtection="1">
      <alignment horizontal="right" vertical="center" wrapText="1"/>
    </xf>
    <xf numFmtId="0" fontId="6" fillId="0" borderId="3" xfId="0" applyFont="1" applyBorder="1" applyAlignment="1" applyProtection="1">
      <alignment horizontal="right" vertical="center"/>
    </xf>
    <xf numFmtId="0" fontId="9" fillId="0" borderId="6" xfId="0" applyFont="1" applyBorder="1" applyAlignment="1" applyProtection="1">
      <alignment horizontal="left" vertical="top" wrapText="1"/>
    </xf>
    <xf numFmtId="0" fontId="9" fillId="0" borderId="5" xfId="0" applyFont="1" applyBorder="1" applyAlignment="1" applyProtection="1">
      <alignment horizontal="left" vertical="top" wrapText="1"/>
    </xf>
    <xf numFmtId="0" fontId="9" fillId="0" borderId="8" xfId="0" applyFont="1" applyBorder="1" applyAlignment="1" applyProtection="1">
      <alignment horizontal="left" vertical="top" wrapText="1"/>
    </xf>
    <xf numFmtId="0" fontId="3" fillId="2" borderId="3" xfId="0" applyFont="1" applyFill="1" applyBorder="1" applyAlignment="1" applyProtection="1">
      <alignment horizontal="right" vertical="center"/>
    </xf>
    <xf numFmtId="0" fontId="8" fillId="0" borderId="6" xfId="0" applyFont="1" applyBorder="1" applyAlignment="1" applyProtection="1">
      <alignment vertical="top" wrapText="1"/>
    </xf>
    <xf numFmtId="0" fontId="8" fillId="0" borderId="5" xfId="0" applyFont="1" applyBorder="1" applyAlignment="1" applyProtection="1">
      <alignment vertical="top" wrapText="1"/>
    </xf>
    <xf numFmtId="0" fontId="9" fillId="0" borderId="5" xfId="0" applyFont="1" applyBorder="1" applyAlignment="1" applyProtection="1">
      <alignment vertical="top" wrapText="1"/>
    </xf>
    <xf numFmtId="0" fontId="22" fillId="0" borderId="5" xfId="0" applyFont="1" applyBorder="1" applyAlignment="1" applyProtection="1">
      <alignment horizontal="left" vertical="top" wrapText="1"/>
    </xf>
    <xf numFmtId="0" fontId="18" fillId="0" borderId="9" xfId="0" applyFont="1" applyBorder="1" applyAlignment="1" applyProtection="1">
      <alignment horizontal="center" vertical="center" wrapText="1"/>
    </xf>
    <xf numFmtId="0" fontId="13" fillId="0" borderId="11" xfId="0" applyFont="1" applyBorder="1" applyAlignment="1" applyProtection="1">
      <alignment horizontal="center" vertical="center" wrapText="1"/>
    </xf>
    <xf numFmtId="0" fontId="13" fillId="0" borderId="12" xfId="0" applyFont="1" applyBorder="1" applyProtection="1"/>
    <xf numFmtId="0" fontId="3" fillId="3" borderId="13" xfId="0" applyFont="1" applyFill="1" applyBorder="1" applyAlignment="1" applyProtection="1">
      <alignment horizontal="center" vertical="center"/>
    </xf>
    <xf numFmtId="0" fontId="0" fillId="0" borderId="0" xfId="0"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7D2-60F5-4AA8-9A79-C9747A6259CA}">
  <dimension ref="A1:P51"/>
  <sheetViews>
    <sheetView tabSelected="1" view="pageBreakPreview" topLeftCell="A31" zoomScale="70" zoomScaleNormal="100" zoomScaleSheetLayoutView="70" workbookViewId="0">
      <selection activeCell="B49" sqref="B49:F50"/>
    </sheetView>
  </sheetViews>
  <sheetFormatPr defaultRowHeight="15" x14ac:dyDescent="0.25"/>
  <cols>
    <col min="1" max="1" width="77.85546875" customWidth="1"/>
    <col min="2" max="2" width="18.28515625" customWidth="1"/>
    <col min="3" max="3" width="17.42578125" customWidth="1"/>
    <col min="4" max="4" width="21.42578125" customWidth="1"/>
    <col min="5" max="5" width="26.28515625" customWidth="1"/>
    <col min="6" max="6" width="24.42578125" customWidth="1"/>
    <col min="7" max="7" width="26.85546875" customWidth="1"/>
    <col min="8" max="8" width="52.7109375" customWidth="1"/>
  </cols>
  <sheetData>
    <row r="1" spans="1:16" ht="58.5" customHeight="1" thickBot="1" x14ac:dyDescent="0.3">
      <c r="A1" s="57" t="s">
        <v>14</v>
      </c>
      <c r="B1" s="58"/>
      <c r="C1" s="58"/>
      <c r="D1" s="58"/>
      <c r="E1" s="58"/>
      <c r="F1" s="58"/>
      <c r="G1" s="59"/>
    </row>
    <row r="2" spans="1:16" ht="408.75" customHeight="1" thickBot="1" x14ac:dyDescent="0.4">
      <c r="A2" s="89" t="s">
        <v>49</v>
      </c>
      <c r="B2" s="90"/>
      <c r="C2" s="90"/>
      <c r="D2" s="90"/>
      <c r="E2" s="90"/>
      <c r="F2" s="90"/>
      <c r="G2" s="91"/>
      <c r="J2" s="55"/>
      <c r="K2" s="56"/>
      <c r="L2" s="56"/>
      <c r="M2" s="56"/>
      <c r="N2" s="56"/>
      <c r="O2" s="56"/>
      <c r="P2" s="56"/>
    </row>
    <row r="3" spans="1:16" ht="126.75" customHeight="1" thickBot="1" x14ac:dyDescent="0.3">
      <c r="A3" s="92" t="s">
        <v>15</v>
      </c>
      <c r="B3" s="75" t="s">
        <v>12</v>
      </c>
      <c r="C3" s="75" t="s">
        <v>22</v>
      </c>
      <c r="D3" s="75" t="s">
        <v>23</v>
      </c>
      <c r="E3" s="75" t="s">
        <v>24</v>
      </c>
      <c r="F3" s="75" t="s">
        <v>25</v>
      </c>
      <c r="G3" s="76" t="s">
        <v>9</v>
      </c>
    </row>
    <row r="4" spans="1:16" ht="135.75" customHeight="1" x14ac:dyDescent="0.35">
      <c r="A4" s="85" t="s">
        <v>39</v>
      </c>
      <c r="B4" s="3">
        <v>0</v>
      </c>
      <c r="C4" s="8">
        <f>SUM(B4*20)</f>
        <v>0</v>
      </c>
      <c r="D4" s="8">
        <f>SUM(C4*12)</f>
        <v>0</v>
      </c>
      <c r="E4" s="8">
        <f>SUM(C4*24)</f>
        <v>0</v>
      </c>
      <c r="F4" s="8">
        <f>SUM(C4*24)</f>
        <v>0</v>
      </c>
      <c r="G4" s="9">
        <f t="shared" ref="G4:G14" si="0">SUM(D4:F4)</f>
        <v>0</v>
      </c>
    </row>
    <row r="5" spans="1:16" ht="79.5" customHeight="1" x14ac:dyDescent="0.35">
      <c r="A5" s="86" t="s">
        <v>40</v>
      </c>
      <c r="B5" s="3">
        <v>0</v>
      </c>
      <c r="C5" s="8">
        <f t="shared" ref="C5:C14" si="1">SUM(B5*20)</f>
        <v>0</v>
      </c>
      <c r="D5" s="8">
        <f>SUM(C5*12)</f>
        <v>0</v>
      </c>
      <c r="E5" s="8">
        <f t="shared" ref="E5:E14" si="2">SUM(C5*24)</f>
        <v>0</v>
      </c>
      <c r="F5" s="8">
        <f t="shared" ref="F5:F14" si="3">SUM(C5*24)</f>
        <v>0</v>
      </c>
      <c r="G5" s="9">
        <f t="shared" si="0"/>
        <v>0</v>
      </c>
      <c r="H5" s="2"/>
    </row>
    <row r="6" spans="1:16" ht="222" customHeight="1" x14ac:dyDescent="0.35">
      <c r="A6" s="86" t="s">
        <v>53</v>
      </c>
      <c r="B6" s="3">
        <v>0</v>
      </c>
      <c r="C6" s="8">
        <f t="shared" si="1"/>
        <v>0</v>
      </c>
      <c r="D6" s="8">
        <f t="shared" ref="D6:D14" si="4">SUM(C6*12)</f>
        <v>0</v>
      </c>
      <c r="E6" s="8">
        <f t="shared" si="2"/>
        <v>0</v>
      </c>
      <c r="F6" s="8">
        <f t="shared" si="3"/>
        <v>0</v>
      </c>
      <c r="G6" s="9">
        <f t="shared" si="0"/>
        <v>0</v>
      </c>
    </row>
    <row r="7" spans="1:16" ht="99" customHeight="1" x14ac:dyDescent="0.35">
      <c r="A7" s="86" t="s">
        <v>59</v>
      </c>
      <c r="B7" s="3">
        <v>0</v>
      </c>
      <c r="C7" s="8">
        <f t="shared" si="1"/>
        <v>0</v>
      </c>
      <c r="D7" s="8">
        <f t="shared" si="4"/>
        <v>0</v>
      </c>
      <c r="E7" s="8">
        <f t="shared" si="2"/>
        <v>0</v>
      </c>
      <c r="F7" s="8">
        <f t="shared" si="3"/>
        <v>0</v>
      </c>
      <c r="G7" s="9">
        <f t="shared" si="0"/>
        <v>0</v>
      </c>
    </row>
    <row r="8" spans="1:16" ht="82.5" customHeight="1" x14ac:dyDescent="0.35">
      <c r="A8" s="86" t="s">
        <v>52</v>
      </c>
      <c r="B8" s="3">
        <v>0</v>
      </c>
      <c r="C8" s="8">
        <f t="shared" si="1"/>
        <v>0</v>
      </c>
      <c r="D8" s="8">
        <f t="shared" si="4"/>
        <v>0</v>
      </c>
      <c r="E8" s="8">
        <f t="shared" si="2"/>
        <v>0</v>
      </c>
      <c r="F8" s="8">
        <f t="shared" si="3"/>
        <v>0</v>
      </c>
      <c r="G8" s="9">
        <f t="shared" si="0"/>
        <v>0</v>
      </c>
    </row>
    <row r="9" spans="1:16" ht="119.25" customHeight="1" x14ac:dyDescent="0.35">
      <c r="A9" s="86" t="s">
        <v>54</v>
      </c>
      <c r="B9" s="3">
        <v>0</v>
      </c>
      <c r="C9" s="8">
        <f t="shared" si="1"/>
        <v>0</v>
      </c>
      <c r="D9" s="8">
        <f t="shared" si="4"/>
        <v>0</v>
      </c>
      <c r="E9" s="8">
        <f t="shared" si="2"/>
        <v>0</v>
      </c>
      <c r="F9" s="8">
        <f t="shared" si="3"/>
        <v>0</v>
      </c>
      <c r="G9" s="9">
        <f t="shared" si="0"/>
        <v>0</v>
      </c>
    </row>
    <row r="10" spans="1:16" ht="106.5" customHeight="1" x14ac:dyDescent="0.35">
      <c r="A10" s="86" t="s">
        <v>55</v>
      </c>
      <c r="B10" s="3">
        <v>0</v>
      </c>
      <c r="C10" s="8">
        <f t="shared" si="1"/>
        <v>0</v>
      </c>
      <c r="D10" s="8">
        <f t="shared" si="4"/>
        <v>0</v>
      </c>
      <c r="E10" s="8">
        <f t="shared" si="2"/>
        <v>0</v>
      </c>
      <c r="F10" s="8">
        <f t="shared" si="3"/>
        <v>0</v>
      </c>
      <c r="G10" s="9">
        <f t="shared" si="0"/>
        <v>0</v>
      </c>
      <c r="J10" t="s">
        <v>38</v>
      </c>
    </row>
    <row r="11" spans="1:16" ht="51" customHeight="1" x14ac:dyDescent="0.35">
      <c r="A11" s="87" t="s">
        <v>56</v>
      </c>
      <c r="B11" s="3">
        <v>0</v>
      </c>
      <c r="C11" s="8">
        <f t="shared" si="1"/>
        <v>0</v>
      </c>
      <c r="D11" s="8">
        <f t="shared" si="4"/>
        <v>0</v>
      </c>
      <c r="E11" s="8">
        <f t="shared" si="2"/>
        <v>0</v>
      </c>
      <c r="F11" s="8">
        <f t="shared" si="3"/>
        <v>0</v>
      </c>
      <c r="G11" s="9">
        <f t="shared" si="0"/>
        <v>0</v>
      </c>
    </row>
    <row r="12" spans="1:16" ht="63.75" customHeight="1" x14ac:dyDescent="0.35">
      <c r="A12" s="82" t="s">
        <v>57</v>
      </c>
      <c r="B12" s="3">
        <v>0</v>
      </c>
      <c r="C12" s="8">
        <f t="shared" si="1"/>
        <v>0</v>
      </c>
      <c r="D12" s="8">
        <f t="shared" si="4"/>
        <v>0</v>
      </c>
      <c r="E12" s="8">
        <f t="shared" si="2"/>
        <v>0</v>
      </c>
      <c r="F12" s="8">
        <f t="shared" si="3"/>
        <v>0</v>
      </c>
      <c r="G12" s="9">
        <f t="shared" si="0"/>
        <v>0</v>
      </c>
    </row>
    <row r="13" spans="1:16" ht="63" customHeight="1" x14ac:dyDescent="0.35">
      <c r="A13" s="88" t="s">
        <v>41</v>
      </c>
      <c r="B13" s="3">
        <v>0</v>
      </c>
      <c r="C13" s="8">
        <f t="shared" si="1"/>
        <v>0</v>
      </c>
      <c r="D13" s="8">
        <f t="shared" si="4"/>
        <v>0</v>
      </c>
      <c r="E13" s="8">
        <f t="shared" si="2"/>
        <v>0</v>
      </c>
      <c r="F13" s="8">
        <f t="shared" si="3"/>
        <v>0</v>
      </c>
      <c r="G13" s="9">
        <f t="shared" si="0"/>
        <v>0</v>
      </c>
    </row>
    <row r="14" spans="1:16" ht="104.25" customHeight="1" thickBot="1" x14ac:dyDescent="0.4">
      <c r="A14" s="83" t="s">
        <v>58</v>
      </c>
      <c r="B14" s="20">
        <v>0</v>
      </c>
      <c r="C14" s="21">
        <f t="shared" si="1"/>
        <v>0</v>
      </c>
      <c r="D14" s="21">
        <f t="shared" si="4"/>
        <v>0</v>
      </c>
      <c r="E14" s="21">
        <f t="shared" si="2"/>
        <v>0</v>
      </c>
      <c r="F14" s="21">
        <f t="shared" si="3"/>
        <v>0</v>
      </c>
      <c r="G14" s="22">
        <f t="shared" si="0"/>
        <v>0</v>
      </c>
    </row>
    <row r="15" spans="1:16" ht="48" customHeight="1" thickBot="1" x14ac:dyDescent="0.3">
      <c r="A15" s="79" t="s">
        <v>18</v>
      </c>
      <c r="B15" s="84"/>
      <c r="C15" s="84"/>
      <c r="D15" s="84"/>
      <c r="E15" s="84"/>
      <c r="F15" s="84"/>
      <c r="G15" s="24">
        <f>SUM(G4:G14)</f>
        <v>0</v>
      </c>
    </row>
    <row r="16" spans="1:16" ht="98.25" customHeight="1" thickBot="1" x14ac:dyDescent="0.3">
      <c r="A16" s="77" t="s">
        <v>7</v>
      </c>
      <c r="B16" s="75" t="s">
        <v>12</v>
      </c>
      <c r="C16" s="75" t="s">
        <v>10</v>
      </c>
      <c r="D16" s="75" t="s">
        <v>6</v>
      </c>
      <c r="E16" s="75" t="s">
        <v>24</v>
      </c>
      <c r="F16" s="75" t="s">
        <v>25</v>
      </c>
      <c r="G16" s="76" t="s">
        <v>9</v>
      </c>
    </row>
    <row r="17" spans="1:8" ht="81.75" customHeight="1" x14ac:dyDescent="0.35">
      <c r="A17" s="81" t="s">
        <v>37</v>
      </c>
      <c r="B17" s="25">
        <v>0</v>
      </c>
      <c r="C17" s="26">
        <f t="shared" ref="C17:C19" si="5">SUM(B17*4)</f>
        <v>0</v>
      </c>
      <c r="D17" s="26">
        <f t="shared" ref="D17:D19" si="6">SUM(C17*12)</f>
        <v>0</v>
      </c>
      <c r="E17" s="8">
        <f t="shared" ref="E17:E20" si="7">SUM(C17*24)</f>
        <v>0</v>
      </c>
      <c r="F17" s="8">
        <f t="shared" ref="F17:F20" si="8">SUM(C17*24)</f>
        <v>0</v>
      </c>
      <c r="G17" s="9">
        <f t="shared" ref="G17:G20" si="9">SUM(D17:F17)</f>
        <v>0</v>
      </c>
    </row>
    <row r="18" spans="1:8" ht="41.25" customHeight="1" x14ac:dyDescent="0.35">
      <c r="A18" s="82" t="s">
        <v>60</v>
      </c>
      <c r="B18" s="14">
        <v>0</v>
      </c>
      <c r="C18" s="15">
        <f t="shared" si="5"/>
        <v>0</v>
      </c>
      <c r="D18" s="15">
        <f t="shared" si="6"/>
        <v>0</v>
      </c>
      <c r="E18" s="16">
        <f t="shared" si="7"/>
        <v>0</v>
      </c>
      <c r="F18" s="16">
        <f t="shared" si="8"/>
        <v>0</v>
      </c>
      <c r="G18" s="17">
        <f t="shared" si="9"/>
        <v>0</v>
      </c>
    </row>
    <row r="19" spans="1:8" ht="41.25" customHeight="1" x14ac:dyDescent="0.35">
      <c r="A19" s="82" t="s">
        <v>26</v>
      </c>
      <c r="B19" s="14">
        <v>0</v>
      </c>
      <c r="C19" s="15">
        <f t="shared" si="5"/>
        <v>0</v>
      </c>
      <c r="D19" s="15">
        <f t="shared" si="6"/>
        <v>0</v>
      </c>
      <c r="E19" s="16">
        <f t="shared" si="7"/>
        <v>0</v>
      </c>
      <c r="F19" s="16">
        <f t="shared" si="8"/>
        <v>0</v>
      </c>
      <c r="G19" s="17">
        <f t="shared" si="9"/>
        <v>0</v>
      </c>
    </row>
    <row r="20" spans="1:8" ht="62.25" customHeight="1" thickBot="1" x14ac:dyDescent="0.4">
      <c r="A20" s="83" t="s">
        <v>27</v>
      </c>
      <c r="B20" s="28">
        <v>0</v>
      </c>
      <c r="C20" s="29">
        <f>SUM(B20*4)</f>
        <v>0</v>
      </c>
      <c r="D20" s="29">
        <f>SUM(C20*12)</f>
        <v>0</v>
      </c>
      <c r="E20" s="21">
        <f t="shared" si="7"/>
        <v>0</v>
      </c>
      <c r="F20" s="21">
        <f t="shared" si="8"/>
        <v>0</v>
      </c>
      <c r="G20" s="22">
        <f t="shared" si="9"/>
        <v>0</v>
      </c>
      <c r="H20" s="2"/>
    </row>
    <row r="21" spans="1:8" ht="48" customHeight="1" thickBot="1" x14ac:dyDescent="0.3">
      <c r="A21" s="79" t="s">
        <v>13</v>
      </c>
      <c r="B21" s="80"/>
      <c r="C21" s="80"/>
      <c r="D21" s="80"/>
      <c r="E21" s="80"/>
      <c r="F21" s="80"/>
      <c r="G21" s="24">
        <f>SUM(G17:G20)</f>
        <v>0</v>
      </c>
    </row>
    <row r="22" spans="1:8" ht="93.75" customHeight="1" thickBot="1" x14ac:dyDescent="0.3">
      <c r="A22" s="77" t="s">
        <v>16</v>
      </c>
      <c r="B22" s="76" t="s">
        <v>11</v>
      </c>
      <c r="C22" s="64"/>
      <c r="D22" s="74" t="s">
        <v>23</v>
      </c>
      <c r="E22" s="75" t="s">
        <v>24</v>
      </c>
      <c r="F22" s="75" t="s">
        <v>25</v>
      </c>
      <c r="G22" s="76" t="s">
        <v>9</v>
      </c>
    </row>
    <row r="23" spans="1:8" ht="27.75" customHeight="1" thickBot="1" x14ac:dyDescent="0.4">
      <c r="A23" s="78" t="s">
        <v>42</v>
      </c>
      <c r="B23" s="30">
        <v>0</v>
      </c>
      <c r="C23" s="65"/>
      <c r="D23" s="31">
        <f>SUM(B23*12)</f>
        <v>0</v>
      </c>
      <c r="E23" s="31">
        <f>SUM(B23*24)</f>
        <v>0</v>
      </c>
      <c r="F23" s="31">
        <f>+SUM(B23*24)</f>
        <v>0</v>
      </c>
      <c r="G23" s="32">
        <f>SUM(D23:F23)</f>
        <v>0</v>
      </c>
    </row>
    <row r="24" spans="1:8" ht="37.5" customHeight="1" thickBot="1" x14ac:dyDescent="0.3">
      <c r="A24" s="70" t="s">
        <v>19</v>
      </c>
      <c r="B24" s="71"/>
      <c r="C24" s="71"/>
      <c r="D24" s="71"/>
      <c r="E24" s="71"/>
      <c r="F24" s="71"/>
      <c r="G24" s="24">
        <f>SUM(G23)</f>
        <v>0</v>
      </c>
    </row>
    <row r="25" spans="1:8" ht="89.25" customHeight="1" x14ac:dyDescent="0.25">
      <c r="A25" s="72" t="s">
        <v>17</v>
      </c>
      <c r="B25" s="73" t="s">
        <v>11</v>
      </c>
      <c r="C25" s="66"/>
      <c r="D25" s="23" t="s">
        <v>29</v>
      </c>
      <c r="E25" s="23" t="s">
        <v>30</v>
      </c>
      <c r="F25" s="23" t="s">
        <v>31</v>
      </c>
      <c r="G25" s="23" t="s">
        <v>9</v>
      </c>
    </row>
    <row r="26" spans="1:8" ht="24" customHeight="1" thickBot="1" x14ac:dyDescent="0.3">
      <c r="A26" s="34" t="s">
        <v>28</v>
      </c>
      <c r="B26" s="35">
        <v>0</v>
      </c>
      <c r="C26" s="67"/>
      <c r="D26" s="36">
        <f>SUM(B26*4)</f>
        <v>0</v>
      </c>
      <c r="E26" s="36">
        <f>SUM(B26*8)</f>
        <v>0</v>
      </c>
      <c r="F26" s="36">
        <f>SUM(B26*8)</f>
        <v>0</v>
      </c>
      <c r="G26" s="37">
        <f>SUM(D26:F26)</f>
        <v>0</v>
      </c>
    </row>
    <row r="27" spans="1:8" ht="44.25" customHeight="1" thickBot="1" x14ac:dyDescent="0.3">
      <c r="A27" s="60" t="s">
        <v>20</v>
      </c>
      <c r="B27" s="61"/>
      <c r="C27" s="61"/>
      <c r="D27" s="61"/>
      <c r="E27" s="61"/>
      <c r="F27" s="61"/>
      <c r="G27" s="38">
        <f>SUM(G26)</f>
        <v>0</v>
      </c>
    </row>
    <row r="28" spans="1:8" ht="85.5" customHeight="1" thickBot="1" x14ac:dyDescent="0.3">
      <c r="A28" s="27" t="s">
        <v>8</v>
      </c>
      <c r="B28" s="19" t="s">
        <v>11</v>
      </c>
      <c r="C28" s="68"/>
      <c r="D28" s="33" t="s">
        <v>32</v>
      </c>
      <c r="E28" s="7" t="s">
        <v>33</v>
      </c>
      <c r="F28" s="7" t="s">
        <v>34</v>
      </c>
      <c r="G28" s="19" t="s">
        <v>9</v>
      </c>
    </row>
    <row r="29" spans="1:8" ht="44.25" customHeight="1" x14ac:dyDescent="0.35">
      <c r="A29" s="12" t="s">
        <v>43</v>
      </c>
      <c r="B29" s="45">
        <v>0</v>
      </c>
      <c r="C29" s="69"/>
      <c r="D29" s="39">
        <f>SUM(B29*2)</f>
        <v>0</v>
      </c>
      <c r="E29" s="39">
        <f>SUM(B29*4)</f>
        <v>0</v>
      </c>
      <c r="F29" s="39">
        <f>SUM(B29*4)</f>
        <v>0</v>
      </c>
      <c r="G29" s="40">
        <f>SUM(D29:F29)</f>
        <v>0</v>
      </c>
      <c r="H29" s="4"/>
    </row>
    <row r="30" spans="1:8" ht="64.5" customHeight="1" x14ac:dyDescent="0.35">
      <c r="A30" s="13" t="s">
        <v>44</v>
      </c>
      <c r="B30" s="46">
        <v>0</v>
      </c>
      <c r="C30" s="69"/>
      <c r="D30" s="5">
        <f t="shared" ref="D30:D34" si="10">SUM(B30*2)</f>
        <v>0</v>
      </c>
      <c r="E30" s="5">
        <f>SUM(B30*4)</f>
        <v>0</v>
      </c>
      <c r="F30" s="5">
        <f t="shared" ref="F30:F34" si="11">SUM(B30*4)</f>
        <v>0</v>
      </c>
      <c r="G30" s="6">
        <f t="shared" ref="G30:G34" si="12">SUM(D30:F30)</f>
        <v>0</v>
      </c>
    </row>
    <row r="31" spans="1:8" ht="133.5" customHeight="1" x14ac:dyDescent="0.35">
      <c r="A31" s="86" t="s">
        <v>45</v>
      </c>
      <c r="B31" s="46">
        <v>0</v>
      </c>
      <c r="C31" s="69"/>
      <c r="D31" s="5">
        <f t="shared" si="10"/>
        <v>0</v>
      </c>
      <c r="E31" s="5">
        <f t="shared" ref="E31:E34" si="13">SUM(B31*4)</f>
        <v>0</v>
      </c>
      <c r="F31" s="5">
        <f t="shared" si="11"/>
        <v>0</v>
      </c>
      <c r="G31" s="6">
        <f t="shared" si="12"/>
        <v>0</v>
      </c>
    </row>
    <row r="32" spans="1:8" ht="84.75" customHeight="1" x14ac:dyDescent="0.35">
      <c r="A32" s="13" t="s">
        <v>46</v>
      </c>
      <c r="B32" s="46">
        <v>0</v>
      </c>
      <c r="C32" s="69"/>
      <c r="D32" s="5">
        <f t="shared" si="10"/>
        <v>0</v>
      </c>
      <c r="E32" s="5">
        <f t="shared" si="13"/>
        <v>0</v>
      </c>
      <c r="F32" s="5">
        <f t="shared" si="11"/>
        <v>0</v>
      </c>
      <c r="G32" s="6">
        <f t="shared" si="12"/>
        <v>0</v>
      </c>
    </row>
    <row r="33" spans="1:7" ht="44.25" customHeight="1" x14ac:dyDescent="0.35">
      <c r="A33" s="18" t="s">
        <v>47</v>
      </c>
      <c r="B33" s="46">
        <v>0</v>
      </c>
      <c r="C33" s="69"/>
      <c r="D33" s="5">
        <f t="shared" si="10"/>
        <v>0</v>
      </c>
      <c r="E33" s="5">
        <f t="shared" si="13"/>
        <v>0</v>
      </c>
      <c r="F33" s="5">
        <f t="shared" si="11"/>
        <v>0</v>
      </c>
      <c r="G33" s="6">
        <f t="shared" si="12"/>
        <v>0</v>
      </c>
    </row>
    <row r="34" spans="1:7" ht="86.25" customHeight="1" thickBot="1" x14ac:dyDescent="0.4">
      <c r="A34" s="41" t="s">
        <v>48</v>
      </c>
      <c r="B34" s="47">
        <v>0</v>
      </c>
      <c r="C34" s="69"/>
      <c r="D34" s="42">
        <f t="shared" si="10"/>
        <v>0</v>
      </c>
      <c r="E34" s="42">
        <f t="shared" si="13"/>
        <v>0</v>
      </c>
      <c r="F34" s="42">
        <f t="shared" si="11"/>
        <v>0</v>
      </c>
      <c r="G34" s="43">
        <f t="shared" si="12"/>
        <v>0</v>
      </c>
    </row>
    <row r="35" spans="1:7" ht="73.5" customHeight="1" thickBot="1" x14ac:dyDescent="0.3">
      <c r="A35" s="62" t="s">
        <v>21</v>
      </c>
      <c r="B35" s="63"/>
      <c r="C35" s="63"/>
      <c r="D35" s="63"/>
      <c r="E35" s="63"/>
      <c r="F35" s="63"/>
      <c r="G35" s="38">
        <f>SUM(G29:G34)</f>
        <v>0</v>
      </c>
    </row>
    <row r="36" spans="1:7" ht="108" customHeight="1" thickBot="1" x14ac:dyDescent="0.3">
      <c r="A36" s="53" t="s">
        <v>50</v>
      </c>
      <c r="B36" s="54"/>
      <c r="C36" s="54"/>
      <c r="D36" s="54"/>
      <c r="E36" s="54"/>
      <c r="F36" s="54"/>
      <c r="G36" s="44">
        <f>SUM(G15+G21+G24+G27+G35)</f>
        <v>0</v>
      </c>
    </row>
    <row r="38" spans="1:7" ht="15.75" thickBot="1" x14ac:dyDescent="0.3"/>
    <row r="39" spans="1:7" ht="35.25" customHeight="1" thickBot="1" x14ac:dyDescent="0.4">
      <c r="A39" s="49" t="s">
        <v>51</v>
      </c>
      <c r="B39" s="50"/>
      <c r="C39" s="50"/>
      <c r="D39" s="50"/>
      <c r="E39" s="50"/>
      <c r="F39" s="51"/>
    </row>
    <row r="42" spans="1:7" x14ac:dyDescent="0.25">
      <c r="A42" s="1" t="s">
        <v>0</v>
      </c>
      <c r="B42" s="93"/>
      <c r="C42" s="93"/>
      <c r="D42" s="93"/>
      <c r="E42" s="93"/>
      <c r="F42" s="93"/>
    </row>
    <row r="43" spans="1:7" x14ac:dyDescent="0.25">
      <c r="A43" s="1" t="s">
        <v>1</v>
      </c>
      <c r="B43" s="52"/>
      <c r="C43" s="52"/>
      <c r="D43" s="52"/>
      <c r="E43" s="52"/>
      <c r="F43" s="52"/>
    </row>
    <row r="44" spans="1:7" x14ac:dyDescent="0.25">
      <c r="A44" s="1" t="s">
        <v>2</v>
      </c>
      <c r="B44" s="93"/>
      <c r="C44" s="93"/>
      <c r="D44" s="93"/>
      <c r="E44" s="93"/>
      <c r="F44" s="93"/>
    </row>
    <row r="45" spans="1:7" x14ac:dyDescent="0.25">
      <c r="A45" s="1" t="s">
        <v>3</v>
      </c>
      <c r="B45" s="52"/>
      <c r="C45" s="52"/>
      <c r="D45" s="52"/>
      <c r="E45" s="52"/>
      <c r="F45" s="52"/>
    </row>
    <row r="46" spans="1:7" x14ac:dyDescent="0.25">
      <c r="A46" s="1" t="s">
        <v>4</v>
      </c>
      <c r="B46" s="52"/>
      <c r="C46" s="52"/>
      <c r="D46" s="52"/>
      <c r="E46" s="52"/>
      <c r="F46" s="52"/>
    </row>
    <row r="47" spans="1:7" x14ac:dyDescent="0.25">
      <c r="A47" s="48" t="s">
        <v>5</v>
      </c>
      <c r="B47" s="52"/>
      <c r="C47" s="52"/>
      <c r="D47" s="52"/>
      <c r="E47" s="52"/>
      <c r="F47" s="52"/>
    </row>
    <row r="48" spans="1:7" ht="41.25" customHeight="1" x14ac:dyDescent="0.25">
      <c r="A48" s="11" t="s">
        <v>35</v>
      </c>
      <c r="B48" s="52"/>
      <c r="C48" s="52"/>
      <c r="D48" s="52"/>
      <c r="E48" s="52"/>
      <c r="F48" s="52"/>
    </row>
    <row r="49" spans="1:6" x14ac:dyDescent="0.25">
      <c r="A49" s="1"/>
      <c r="B49" s="52"/>
      <c r="C49" s="52"/>
      <c r="D49" s="52"/>
      <c r="E49" s="52"/>
      <c r="F49" s="52"/>
    </row>
    <row r="50" spans="1:6" x14ac:dyDescent="0.25">
      <c r="A50" s="1" t="s">
        <v>36</v>
      </c>
      <c r="B50" s="52"/>
      <c r="C50" s="52"/>
      <c r="D50" s="52"/>
      <c r="E50" s="52"/>
      <c r="F50" s="52"/>
    </row>
    <row r="51" spans="1:6" x14ac:dyDescent="0.25">
      <c r="B51" s="10"/>
    </row>
  </sheetData>
  <sheetProtection algorithmName="SHA-512" hashValue="N3DQYOgVJIDnGF7U0c5YFAqc486CleJlYIstcd8rY78OCXg8mJrETp1puOWsu8ZhuHYLFDckP7++0hhjGHvFJw==" saltValue="5IDEkZzkBLgilR544fJb/Q==" spinCount="100000" sheet="1" selectLockedCells="1"/>
  <mergeCells count="19">
    <mergeCell ref="B49:F50"/>
    <mergeCell ref="A36:F36"/>
    <mergeCell ref="J2:P2"/>
    <mergeCell ref="A2:G2"/>
    <mergeCell ref="A1:G1"/>
    <mergeCell ref="B46:F46"/>
    <mergeCell ref="A15:F15"/>
    <mergeCell ref="A21:F21"/>
    <mergeCell ref="A27:F27"/>
    <mergeCell ref="A24:F24"/>
    <mergeCell ref="A35:F35"/>
    <mergeCell ref="C22:C23"/>
    <mergeCell ref="C25:C26"/>
    <mergeCell ref="C28:C34"/>
    <mergeCell ref="B48:F48"/>
    <mergeCell ref="B47:F47"/>
    <mergeCell ref="A39:F39"/>
    <mergeCell ref="B43:F43"/>
    <mergeCell ref="B45:F45"/>
  </mergeCells>
  <pageMargins left="0.7" right="0.7" top="0.75" bottom="0.75" header="0.3" footer="0.3"/>
  <pageSetup scale="21" orientation="portrait" r:id="rId1"/>
  <colBreaks count="1" manualBreakCount="1">
    <brk id="7"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 (DOH)</cp:lastModifiedBy>
  <dcterms:created xsi:type="dcterms:W3CDTF">2024-01-30T19:14:10Z</dcterms:created>
  <dcterms:modified xsi:type="dcterms:W3CDTF">2026-02-11T21:34:52Z</dcterms:modified>
</cp:coreProperties>
</file>