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707" firstSheet="1" activeTab="1"/>
  </bookViews>
  <sheets>
    <sheet name="Northern Receipts" sheetId="1" state="hidden" r:id="rId1"/>
    <sheet name="Summary" sheetId="2" r:id="rId2"/>
    <sheet name="Lot One" sheetId="3" r:id="rId3"/>
    <sheet name="Lot Two" sheetId="4" r:id="rId4"/>
    <sheet name="Lot Three" sheetId="5" r:id="rId5"/>
    <sheet name="Lot Four" sheetId="6" r:id="rId6"/>
    <sheet name="Lot Five" sheetId="7" r:id="rId7"/>
    <sheet name="Lot Six" sheetId="8" r:id="rId8"/>
    <sheet name="Lot Seven" sheetId="9" r:id="rId9"/>
    <sheet name="Lot Eight " sheetId="10" r:id="rId10"/>
    <sheet name="Lot Nine " sheetId="11" r:id="rId11"/>
  </sheets>
  <definedNames>
    <definedName name="_xlnm.Print_Area" localSheetId="9">'Lot Eight '!$A$1:$M$23</definedName>
    <definedName name="_xlnm.Print_Area" localSheetId="6">'Lot Five'!$A$1:$N$35</definedName>
    <definedName name="_xlnm.Print_Area" localSheetId="2">'Lot One'!$A$1:$M$70</definedName>
    <definedName name="_xlnm.Print_Area" localSheetId="8">'Lot Seven'!$A$1:$M$54</definedName>
    <definedName name="_xlnm.Print_Area" localSheetId="7">'Lot Six'!$A$1:$M$62</definedName>
    <definedName name="_xlnm.Print_Area" localSheetId="4">'Lot Three'!$A$1:$M$27</definedName>
    <definedName name="_xlnm.Print_Area" localSheetId="3">'Lot Two'!$A$1:$M$44</definedName>
    <definedName name="_xlnm.Print_Area" localSheetId="0">'Northern Receipts'!$A$1:$V$251</definedName>
    <definedName name="_xlnm.Print_Area" localSheetId="1">'Summary'!$A$1:$J$31</definedName>
  </definedNames>
  <calcPr fullCalcOnLoad="1"/>
</workbook>
</file>

<file path=xl/sharedStrings.xml><?xml version="1.0" encoding="utf-8"?>
<sst xmlns="http://schemas.openxmlformats.org/spreadsheetml/2006/main" count="3185" uniqueCount="454">
  <si>
    <t xml:space="preserve">Lot No. 1 - Regular Curved Blades; Specification #1:  </t>
  </si>
  <si>
    <t>Hole</t>
  </si>
  <si>
    <t>Item</t>
  </si>
  <si>
    <t>Destination</t>
  </si>
  <si>
    <t>Mark For</t>
  </si>
  <si>
    <t>Qty</t>
  </si>
  <si>
    <t>Size</t>
  </si>
  <si>
    <t>Punch</t>
  </si>
  <si>
    <t>Extension</t>
  </si>
  <si>
    <t xml:space="preserve"> </t>
  </si>
  <si>
    <t>Tooth</t>
  </si>
  <si>
    <t>Item #</t>
  </si>
  <si>
    <t>Length</t>
  </si>
  <si>
    <t>3/4"</t>
  </si>
  <si>
    <t>5/8"</t>
  </si>
  <si>
    <t>7' x 8" x 3/4"</t>
  </si>
  <si>
    <t>12' x 8" x 3/4"</t>
  </si>
  <si>
    <t>2.5"</t>
  </si>
  <si>
    <t>4' x 6" x 3/4"</t>
  </si>
  <si>
    <t>8' x 8" x 3/4"</t>
  </si>
  <si>
    <t>Top</t>
  </si>
  <si>
    <t>6' x 8" x 3/4"</t>
  </si>
  <si>
    <t>Chandalar</t>
  </si>
  <si>
    <t>Cordova</t>
  </si>
  <si>
    <t>Delta</t>
  </si>
  <si>
    <t>Fairbanks</t>
  </si>
  <si>
    <t>Healy</t>
  </si>
  <si>
    <t>Nome</t>
  </si>
  <si>
    <t>Tazlina</t>
  </si>
  <si>
    <t>Nelchina</t>
  </si>
  <si>
    <t>Valdez</t>
  </si>
  <si>
    <t>Region: Northern</t>
  </si>
  <si>
    <t>4.25"</t>
  </si>
  <si>
    <t>3' x 6" x 3/4"</t>
  </si>
  <si>
    <t>Tok</t>
  </si>
  <si>
    <t>Paxson</t>
  </si>
  <si>
    <t>Livengood</t>
  </si>
  <si>
    <t>Thompson Pass</t>
  </si>
  <si>
    <t xml:space="preserve">Tazlina </t>
  </si>
  <si>
    <t>Trims</t>
  </si>
  <si>
    <t>Coldfoot</t>
  </si>
  <si>
    <t>Lot No. 9 -  Single Carbide Insert Blades:</t>
  </si>
  <si>
    <t>Lot No. 10 - Dual Carbide Insert Blades:</t>
  </si>
  <si>
    <t>Lot No. 3 - Regular Flat Blades; Specification #1:</t>
  </si>
  <si>
    <t>Lot No. 4 - Regular Flat Blades; Specification #2:</t>
  </si>
  <si>
    <t>Lot No. 5 - Regular Flat Blades; Specification #3 (TENCO Plow):</t>
  </si>
  <si>
    <t>Lot No. 6 - Scarifier Blades; Specification #1 (1.4" Tooth Width):</t>
  </si>
  <si>
    <t>Lot No. 7 - Scarifier Blades; Specification #2 (2.5" Tooth Width):</t>
  </si>
  <si>
    <r>
      <t xml:space="preserve">Lot No. 2 - Regular Curved Blades; Specification #2: (Fairbanks International Airport </t>
    </r>
    <r>
      <rPr>
        <b/>
        <u val="single"/>
        <sz val="10"/>
        <rFont val="Arial"/>
        <family val="2"/>
      </rPr>
      <t>ONLY)</t>
    </r>
    <r>
      <rPr>
        <b/>
        <sz val="10"/>
        <rFont val="Arial"/>
        <family val="2"/>
      </rPr>
      <t xml:space="preserve"> </t>
    </r>
  </si>
  <si>
    <t>Region:  Northern</t>
  </si>
  <si>
    <t>Deadhorse</t>
  </si>
  <si>
    <t>Ambler</t>
  </si>
  <si>
    <t>Buckland</t>
  </si>
  <si>
    <t>Deering</t>
  </si>
  <si>
    <t>7'x8"x3/4"</t>
  </si>
  <si>
    <t>4'x8"x1"</t>
  </si>
  <si>
    <t>8'x8"x3/4"</t>
  </si>
  <si>
    <t>6'x8"x3/4"</t>
  </si>
  <si>
    <t>Kiana</t>
  </si>
  <si>
    <t>Kivalina</t>
  </si>
  <si>
    <t>Kobuk</t>
  </si>
  <si>
    <t>Nenana</t>
  </si>
  <si>
    <t>Noatak</t>
  </si>
  <si>
    <t>Noorvik</t>
  </si>
  <si>
    <t>Sag River</t>
  </si>
  <si>
    <t>Selawik</t>
  </si>
  <si>
    <t>Unalakleet</t>
  </si>
  <si>
    <t>Slana</t>
  </si>
  <si>
    <t>FIA</t>
  </si>
  <si>
    <t>4'x8"x3/4"</t>
  </si>
  <si>
    <t>12'x8"x3/4"</t>
  </si>
  <si>
    <t>Jim River</t>
  </si>
  <si>
    <t>4'x6"x3/4"</t>
  </si>
  <si>
    <t>3'x6"x3/4"</t>
  </si>
  <si>
    <t>4'x5"x7/8"</t>
  </si>
  <si>
    <t xml:space="preserve">7' x 8" x 3/4" </t>
  </si>
  <si>
    <t xml:space="preserve">5/8" </t>
  </si>
  <si>
    <t xml:space="preserve">6' x 8" x 3/4" </t>
  </si>
  <si>
    <t>4' x 8" x 1"</t>
  </si>
  <si>
    <t>Palmer</t>
  </si>
  <si>
    <t>Cascade</t>
  </si>
  <si>
    <t>Cantwell</t>
  </si>
  <si>
    <t>Airport</t>
  </si>
  <si>
    <t>12'x8"x1"</t>
  </si>
  <si>
    <t>7-Mile</t>
  </si>
  <si>
    <t xml:space="preserve">Lot No. 8 - Scarifier Blades; Specification #3 (Teeth shall be 2-1/2" wide x 4.375" long) </t>
  </si>
  <si>
    <t>36"x6"x3/4"</t>
  </si>
  <si>
    <t>Birch Lake</t>
  </si>
  <si>
    <t>Ernestine</t>
  </si>
  <si>
    <t>6'x6"x5/8"</t>
  </si>
  <si>
    <t>Beaver</t>
  </si>
  <si>
    <t>Birch Creek</t>
  </si>
  <si>
    <t>Chalkyitsik</t>
  </si>
  <si>
    <t>Galena</t>
  </si>
  <si>
    <t>Hughes</t>
  </si>
  <si>
    <t>Kaltag</t>
  </si>
  <si>
    <t>Koyukuk</t>
  </si>
  <si>
    <t>Nulato</t>
  </si>
  <si>
    <t>Pt. Hope</t>
  </si>
  <si>
    <t>Rampart</t>
  </si>
  <si>
    <t>Tanana</t>
  </si>
  <si>
    <t>7'X8"x3/4"</t>
  </si>
  <si>
    <t>L. Mincumina</t>
  </si>
  <si>
    <t>4'x8"3/4"</t>
  </si>
  <si>
    <t>Brevig Mission</t>
  </si>
  <si>
    <t>Gambell</t>
  </si>
  <si>
    <t>Golovin</t>
  </si>
  <si>
    <t>Savoonga</t>
  </si>
  <si>
    <t>Shugnak</t>
  </si>
  <si>
    <t>Wales</t>
  </si>
  <si>
    <t>White Mountian</t>
  </si>
  <si>
    <t>48" x 6" x 3/4</t>
  </si>
  <si>
    <t>4'x5x7/8"</t>
  </si>
  <si>
    <t>3'x5x7/8"</t>
  </si>
  <si>
    <t>3'x5"x7/8"</t>
  </si>
  <si>
    <t>Pt Hope</t>
  </si>
  <si>
    <t>48"X5"X7/8"</t>
  </si>
  <si>
    <t>36"X5"X7/8"</t>
  </si>
  <si>
    <t>Lot No. 11 - Tungsten Carbide Tipped Blades - Beveled Top:</t>
  </si>
  <si>
    <t>Ruby</t>
  </si>
  <si>
    <t>7' x 8" x 1"</t>
  </si>
  <si>
    <t>4'x8'x1"</t>
  </si>
  <si>
    <t>Enc #</t>
  </si>
  <si>
    <t>SR Number</t>
  </si>
  <si>
    <t xml:space="preserve">Date </t>
  </si>
  <si>
    <t>Invoice</t>
  </si>
  <si>
    <t>Unit</t>
  </si>
  <si>
    <t>Total</t>
  </si>
  <si>
    <t>Received</t>
  </si>
  <si>
    <t>Number</t>
  </si>
  <si>
    <t>Price</t>
  </si>
  <si>
    <t>Each</t>
  </si>
  <si>
    <t>Lot No. 1 - Regular Curved Blades; Specification #1:  (CONT)</t>
  </si>
  <si>
    <t>Lot No. 6 - Scarifier Blades; Specification #1 (1.4" Tooth Width): (CONT)</t>
  </si>
  <si>
    <t>NRFIF-05-52-299</t>
  </si>
  <si>
    <t>Northway</t>
  </si>
  <si>
    <t>Eagle</t>
  </si>
  <si>
    <t>O'Brien Creek</t>
  </si>
  <si>
    <t>6'x 8"x3/4"</t>
  </si>
  <si>
    <t>South Fork</t>
  </si>
  <si>
    <t>NRMOE-06-63-004</t>
  </si>
  <si>
    <t>NRMOE-06-63-003</t>
  </si>
  <si>
    <t>NRMOE-06-63-005</t>
  </si>
  <si>
    <t>NRMOE-06-63-006</t>
  </si>
  <si>
    <t>NRMOE-06-63-001</t>
  </si>
  <si>
    <t>NRMOE-06-63-007</t>
  </si>
  <si>
    <t>NRMOE-06-63-002</t>
  </si>
  <si>
    <t>Montana Creek</t>
  </si>
  <si>
    <t>NRMOC-06-62-003</t>
  </si>
  <si>
    <t>Manley</t>
  </si>
  <si>
    <t>2562701(ln 5)</t>
  </si>
  <si>
    <t>2562701(ln 2)</t>
  </si>
  <si>
    <t>NRMOW-06-65-006</t>
  </si>
  <si>
    <t>NRMOW-06-65-009</t>
  </si>
  <si>
    <t>2562701(ln 4)</t>
  </si>
  <si>
    <t>NRMOW-06-65-008</t>
  </si>
  <si>
    <t>2562701(ln 1)</t>
  </si>
  <si>
    <t>NRMOW-06-65-005</t>
  </si>
  <si>
    <t>2562701(ln 3)</t>
  </si>
  <si>
    <t>NRMOW-06-65-007</t>
  </si>
  <si>
    <t>NRMON-06-64-001</t>
  </si>
  <si>
    <t>12'x6"x3/4"</t>
  </si>
  <si>
    <t>NRMOT-06-66-601A</t>
  </si>
  <si>
    <t>NRMOV-06-71-702</t>
  </si>
  <si>
    <t>NRMOT-06-66-601B</t>
  </si>
  <si>
    <t>NRMOT-06-66-601C</t>
  </si>
  <si>
    <t>NRMOT-06-66-602B</t>
  </si>
  <si>
    <t>NRMOV-06-71-004</t>
  </si>
  <si>
    <t>NRMOV-06-71-001</t>
  </si>
  <si>
    <t>NRMOT-06-66-602C</t>
  </si>
  <si>
    <t>Selewik</t>
  </si>
  <si>
    <t>Shungnak</t>
  </si>
  <si>
    <t>NRMDO-06-80-004</t>
  </si>
  <si>
    <t>NRMDO-06-80-003</t>
  </si>
  <si>
    <t>NRMDO-06-80-006</t>
  </si>
  <si>
    <t>NRMDO-06-80-005</t>
  </si>
  <si>
    <t>NRMOR-06-61-031</t>
  </si>
  <si>
    <t>NRMOR-06-61-041</t>
  </si>
  <si>
    <t>NRMOR-06-61-035</t>
  </si>
  <si>
    <t>NRMOR-06-61-038</t>
  </si>
  <si>
    <t>NRMOR-06-61-039</t>
  </si>
  <si>
    <t>NRMOR-06-61-030</t>
  </si>
  <si>
    <t>NRMOR-06-61-032</t>
  </si>
  <si>
    <t>NRMOR-06-61-033</t>
  </si>
  <si>
    <t>NRMOR-06-61-034</t>
  </si>
  <si>
    <t>NRMOR-06-61-036</t>
  </si>
  <si>
    <t>NRMOR-06-61-037</t>
  </si>
  <si>
    <t>NRMOR-06-61-040</t>
  </si>
  <si>
    <t>Barrow</t>
  </si>
  <si>
    <t>Haines</t>
  </si>
  <si>
    <t>4' x 6" x 7/8"</t>
  </si>
  <si>
    <t>9' x 8" x 3/4"</t>
  </si>
  <si>
    <t>4' x 8" x 3/4"</t>
  </si>
  <si>
    <t>3' x 8" x 1"</t>
  </si>
  <si>
    <t xml:space="preserve">Willow </t>
  </si>
  <si>
    <t>3' x 6" x 7/8"</t>
  </si>
  <si>
    <t xml:space="preserve">Palmer </t>
  </si>
  <si>
    <t>Nome Airport</t>
  </si>
  <si>
    <t>Kotzebue Airport</t>
  </si>
  <si>
    <t>Chulitna</t>
  </si>
  <si>
    <t>Talkeetna</t>
  </si>
  <si>
    <t>Girdwood</t>
  </si>
  <si>
    <t>King Salmon</t>
  </si>
  <si>
    <t>Point Hope</t>
  </si>
  <si>
    <t xml:space="preserve">Anchorage </t>
  </si>
  <si>
    <t xml:space="preserve">7' x 8" x 1" </t>
  </si>
  <si>
    <t xml:space="preserve">8' x 8" x 3/4" </t>
  </si>
  <si>
    <t>Homer Hwy</t>
  </si>
  <si>
    <t>Willow</t>
  </si>
  <si>
    <t>Ninilchik</t>
  </si>
  <si>
    <t>Seward Crown Pt.</t>
  </si>
  <si>
    <t>Soldotna</t>
  </si>
  <si>
    <t xml:space="preserve">4' x 6" x 3/4" </t>
  </si>
  <si>
    <t xml:space="preserve">Quartz Creek </t>
  </si>
  <si>
    <t>Golovin Airport</t>
  </si>
  <si>
    <t>Shishmaref Airport</t>
  </si>
  <si>
    <t>Shishmaref</t>
  </si>
  <si>
    <t>Teller Airport</t>
  </si>
  <si>
    <t>Wales Airport</t>
  </si>
  <si>
    <t>White Mountain</t>
  </si>
  <si>
    <t>14' x 8" x 3/4"</t>
  </si>
  <si>
    <t>Alakanuk Airport</t>
  </si>
  <si>
    <t>Alakanuk</t>
  </si>
  <si>
    <t>Anvik Airport</t>
  </si>
  <si>
    <t>Anvik</t>
  </si>
  <si>
    <t>Elim Airport</t>
  </si>
  <si>
    <t>Elim</t>
  </si>
  <si>
    <t>Emmonak Airport</t>
  </si>
  <si>
    <t>Emmonak</t>
  </si>
  <si>
    <t xml:space="preserve">Grayling Airport </t>
  </si>
  <si>
    <t>Grayling</t>
  </si>
  <si>
    <t>Holy Cross</t>
  </si>
  <si>
    <t>Koyuk Airport</t>
  </si>
  <si>
    <t>Koyuk</t>
  </si>
  <si>
    <t>Kotlik Airport</t>
  </si>
  <si>
    <t>Kotlik</t>
  </si>
  <si>
    <t>Kotzebue</t>
  </si>
  <si>
    <t>Nome Highways</t>
  </si>
  <si>
    <t>Pilot Station</t>
  </si>
  <si>
    <t>Russian Mission</t>
  </si>
  <si>
    <t>Shaktoolik Airport</t>
  </si>
  <si>
    <t>Shaktoolik</t>
  </si>
  <si>
    <t>Stebbins Airport</t>
  </si>
  <si>
    <t>Stebbins</t>
  </si>
  <si>
    <t>St. Mary's Airport</t>
  </si>
  <si>
    <t>St. Mary's</t>
  </si>
  <si>
    <t>Unalakleet Airport</t>
  </si>
  <si>
    <t>Shageluk Airport</t>
  </si>
  <si>
    <t>Shageluk</t>
  </si>
  <si>
    <t xml:space="preserve">Golovin Airport </t>
  </si>
  <si>
    <t>Nunam Iqua</t>
  </si>
  <si>
    <t>CENTRAL REGION</t>
  </si>
  <si>
    <t>F.O.B. Destination</t>
  </si>
  <si>
    <t>Hole Size</t>
  </si>
  <si>
    <t>Hole Punch</t>
  </si>
  <si>
    <t>NORTHERN REGION</t>
  </si>
  <si>
    <t>Blade Size</t>
  </si>
  <si>
    <t>Lot Three - Regular Flat Blades / HIGH CARBON</t>
  </si>
  <si>
    <t>Tooth Length</t>
  </si>
  <si>
    <t xml:space="preserve">Lot Six - Single Carbide Insert Blades </t>
  </si>
  <si>
    <t>SOUTHCOAST REGION</t>
  </si>
  <si>
    <t>Ambler Airport</t>
  </si>
  <si>
    <t>Grayling Airport</t>
  </si>
  <si>
    <t>Dillingham</t>
  </si>
  <si>
    <t>Dillingham City Dock</t>
  </si>
  <si>
    <t>Kodiak</t>
  </si>
  <si>
    <t>Manufacturer Part Number</t>
  </si>
  <si>
    <t>Offered Price Each</t>
  </si>
  <si>
    <t>Extended Price</t>
  </si>
  <si>
    <t>Lot One-Northern Region-Total Number of Blades Ordered</t>
  </si>
  <si>
    <t>Lot One-Northern Region-Total Bid Price</t>
  </si>
  <si>
    <t>Lot One-Central Region-Total Number of Blades Ordered</t>
  </si>
  <si>
    <t>Lot One-Central Region-Total Bid Price</t>
  </si>
  <si>
    <t>Lot Two-Northern Region-Total Number of Blades Ordered</t>
  </si>
  <si>
    <t>Lot Two-Northern Region-Total Bid Price</t>
  </si>
  <si>
    <t>Lot Two-Central Region-Total Number of Blades Ordered</t>
  </si>
  <si>
    <t>Lot Two-Central Region-Total Bid Price</t>
  </si>
  <si>
    <t>Lot Three-Central Region-Total Number of Blades Ordered</t>
  </si>
  <si>
    <t>Lot Three-Central Region-Total Bid Price</t>
  </si>
  <si>
    <t>Lot Four-Northern Region-Total Number of Blades Ordered</t>
  </si>
  <si>
    <t>Lot Four-Northern Region-Total Bid Price</t>
  </si>
  <si>
    <t>Nunam Iqua Airport</t>
  </si>
  <si>
    <t>Lot Five-Northern Region-Total Number of Blades Ordered</t>
  </si>
  <si>
    <t>Lot Five-Northern Region-Total Bid Price</t>
  </si>
  <si>
    <t>Lot Four - Scarifier Blades / (1.4" Tooth Width)</t>
  </si>
  <si>
    <t>Lot Five - Scarifier Blades / (2.5" Tooth Width)</t>
  </si>
  <si>
    <t>Lot Six-Northern Region-Total Number of Blades Ordered</t>
  </si>
  <si>
    <t>Lot Six-Northern Region-Total Bid Price</t>
  </si>
  <si>
    <t>Lot Six-Central Region-Total Number of Blades Ordered</t>
  </si>
  <si>
    <t>Lot Six-Central Region-Total Bid Price</t>
  </si>
  <si>
    <t>Lot Seven-Northern Region-Total Number of Blades Ordered</t>
  </si>
  <si>
    <t>Lot Seven-Northern Region-Total Bid Price</t>
  </si>
  <si>
    <t>Lot Seven-Central Region-Total Number of Blades Ordered</t>
  </si>
  <si>
    <t>Lot Seven-Central Region-Total Bid Price</t>
  </si>
  <si>
    <t>Ketchikan</t>
  </si>
  <si>
    <t>LOT ONE TOTAL BID PRICE</t>
  </si>
  <si>
    <t>Lot Two-Southcoast Region-Total Number of Blades Ordered</t>
  </si>
  <si>
    <t>Lot Two-Southcoast Region-Total Bid Price</t>
  </si>
  <si>
    <t>Lot One-Southcoast Region-Total Number of Blades Ordered</t>
  </si>
  <si>
    <t>Lot One-Southcoast Region-Total Bid Price</t>
  </si>
  <si>
    <t>LOT TWO TOTAL BID PRICE</t>
  </si>
  <si>
    <t>LOT THREE TOTAL BID PRICE</t>
  </si>
  <si>
    <t>Lot Seven-Southcoast Region-Total Number of Blades Ordered</t>
  </si>
  <si>
    <t>Lot Seven-Southcoast Region-Total Bid Price</t>
  </si>
  <si>
    <t>Brand</t>
  </si>
  <si>
    <t>LOT FOUR TOTAL BID PRICE</t>
  </si>
  <si>
    <t>LOT FIVE TOTAL BID PRICE</t>
  </si>
  <si>
    <t>LOT EIGHT TOTAL BID PRICE</t>
  </si>
  <si>
    <t>LOT SEVEN TOTAL BID PRICE</t>
  </si>
  <si>
    <t>Manufacturer</t>
  </si>
  <si>
    <t>Lot Six-Southcoast Region-Total Number of Blades Ordered</t>
  </si>
  <si>
    <t>LOT SIX TOTAL BID PRICE</t>
  </si>
  <si>
    <t>Lot Four-Southcoast Region-Total Number of Blades Ordered</t>
  </si>
  <si>
    <t>Lot Four-Southcoast Region-Total Bid Price</t>
  </si>
  <si>
    <t>Lot Four-Central Region-Total Bid Price</t>
  </si>
  <si>
    <t>Lot Four-Central Region-Total Number of Blades Ordered</t>
  </si>
  <si>
    <t>Lot Six-Southcoast Region-Total Bid Price</t>
  </si>
  <si>
    <t>LOT NINE TOTAL BID PRICE</t>
  </si>
  <si>
    <t>Lot Eight - Single Carbide Insert Blade-Curved</t>
  </si>
  <si>
    <t>Bidder Instructions</t>
  </si>
  <si>
    <t>Delivery Window</t>
  </si>
  <si>
    <t xml:space="preserve">  </t>
  </si>
  <si>
    <t>ITB</t>
  </si>
  <si>
    <t>Title</t>
  </si>
  <si>
    <t>Grader, Wing, and Plow Blades</t>
  </si>
  <si>
    <t>Bid Summary</t>
  </si>
  <si>
    <t xml:space="preserve">Lot </t>
  </si>
  <si>
    <t>One</t>
  </si>
  <si>
    <t>Two</t>
  </si>
  <si>
    <t>Three</t>
  </si>
  <si>
    <t>Four</t>
  </si>
  <si>
    <t>Five</t>
  </si>
  <si>
    <t>Six</t>
  </si>
  <si>
    <t>Seven</t>
  </si>
  <si>
    <t>Eight</t>
  </si>
  <si>
    <t>Nine</t>
  </si>
  <si>
    <t>Regular Curved Blades</t>
  </si>
  <si>
    <t>Regular Flat Blades / HEATED TREATED</t>
  </si>
  <si>
    <t>Regular Flat Blades / HIGH CARBON</t>
  </si>
  <si>
    <t>Scarifier Blades / (1.4" Tooth Width)</t>
  </si>
  <si>
    <t>Scarifier Blades / (2.5" Tooth Width)</t>
  </si>
  <si>
    <t xml:space="preserve">Single Carbide Insert Blades </t>
  </si>
  <si>
    <t>Single Carbide Insert Blade-Curved</t>
  </si>
  <si>
    <t>Description</t>
  </si>
  <si>
    <t>NR</t>
  </si>
  <si>
    <t>CR</t>
  </si>
  <si>
    <t>SCR</t>
  </si>
  <si>
    <t>Total Blade Count</t>
  </si>
  <si>
    <t>Total Cost Offered by Region</t>
  </si>
  <si>
    <t>Number of Items by Region</t>
  </si>
  <si>
    <t>Vendor Name</t>
  </si>
  <si>
    <t>Authorized Signature</t>
  </si>
  <si>
    <t>Printed Name</t>
  </si>
  <si>
    <t>Date</t>
  </si>
  <si>
    <t xml:space="preserve">Total Evaluated Cost Offered </t>
  </si>
  <si>
    <t>In the gray cells below, enter the required vendor information</t>
  </si>
  <si>
    <t>For each lot offered, bidders must complete the appropriate tab and provide all the required information.</t>
  </si>
  <si>
    <t>Bid Schedule</t>
  </si>
  <si>
    <t>Fairbanks Int'l Airport</t>
  </si>
  <si>
    <t>Caterpillar</t>
  </si>
  <si>
    <t>109-3124</t>
  </si>
  <si>
    <t>Caterpillar Brand Blade Only-Part Number 109-3124</t>
  </si>
  <si>
    <t>12' x 6" x 3/4"</t>
  </si>
  <si>
    <t>2.50"</t>
  </si>
  <si>
    <t>Anchorage Airport</t>
  </si>
  <si>
    <t>TSAIA</t>
  </si>
  <si>
    <t>Girdwood M&amp;O</t>
  </si>
  <si>
    <t>Silvertip</t>
  </si>
  <si>
    <t>Willow M&amp;O</t>
  </si>
  <si>
    <t>Dillingham Airport</t>
  </si>
  <si>
    <t>Palmer M&amp;O</t>
  </si>
  <si>
    <t>3' x 5" x 7/8"</t>
  </si>
  <si>
    <t>4' x 5" x 7/8"</t>
  </si>
  <si>
    <t>Illiamna</t>
  </si>
  <si>
    <t>8' x 8" x 1"</t>
  </si>
  <si>
    <t>Center</t>
  </si>
  <si>
    <t>Chitina</t>
  </si>
  <si>
    <t>Valdez Airport</t>
  </si>
  <si>
    <t>Offered Product Price Each</t>
  </si>
  <si>
    <t>Total Shipping Cost</t>
  </si>
  <si>
    <t>4' x 6" x 1"</t>
  </si>
  <si>
    <t>Pedro Bay</t>
  </si>
  <si>
    <t>Lot Five-Southcoast Region-Total Number of Blades Ordered</t>
  </si>
  <si>
    <t>Lot Five-Southcoast Region-Total Bid Price</t>
  </si>
  <si>
    <t>Yakutat</t>
  </si>
  <si>
    <t>4' x 6"x 1"</t>
  </si>
  <si>
    <t>3' x 6"x 1"</t>
  </si>
  <si>
    <t>11' x 8"x 3/4"</t>
  </si>
  <si>
    <t xml:space="preserve">Lot Two - Regular Flat Blades - Heat Treated </t>
  </si>
  <si>
    <t>Lot One - Regular Curved Blades - Heat Treated</t>
  </si>
  <si>
    <t xml:space="preserve">4' x 8" x 1" </t>
  </si>
  <si>
    <t>Bethel</t>
  </si>
  <si>
    <t>Soldotna M&amp;O</t>
  </si>
  <si>
    <t xml:space="preserve">9' x 8" x 3/4" </t>
  </si>
  <si>
    <t>Seward Crown Point</t>
  </si>
  <si>
    <t>Lot Five-Central Region-Total Number of Blades Ordered</t>
  </si>
  <si>
    <t>Lot Five-Central Region-Total Bid Price</t>
  </si>
  <si>
    <t xml:space="preserve">Bethel </t>
  </si>
  <si>
    <t>Lot Eight-Central Region-Total Number of Blades Ordered</t>
  </si>
  <si>
    <t>Lot Eight-Central Region-Total Bid Price</t>
  </si>
  <si>
    <t xml:space="preserve">Note:  Item in Red have early delivery dates. </t>
  </si>
  <si>
    <r>
      <t xml:space="preserve">For each item, in each region below, enter the manufacturer, manufacturer part number, the offered price for each unit, and the total shipping cost for each location in the gray cells in columns </t>
    </r>
    <r>
      <rPr>
        <sz val="11"/>
        <color indexed="10"/>
        <rFont val="Calibri"/>
        <family val="2"/>
      </rPr>
      <t xml:space="preserve">H, I, J, and K for items 1-4 below. </t>
    </r>
  </si>
  <si>
    <r>
      <t xml:space="preserve">For each item, in each region below, enter the manufacturer, manufacturer part number, the offered price for each unit, and the total shipping cost for each location in the gray cells in columns </t>
    </r>
    <r>
      <rPr>
        <sz val="11"/>
        <color indexed="10"/>
        <rFont val="Calibri"/>
        <family val="2"/>
      </rPr>
      <t xml:space="preserve">H, I, J, and K for items 1-9 below. </t>
    </r>
  </si>
  <si>
    <r>
      <t xml:space="preserve">For each item, in each region below, enter the offered price for each unit, and the total shipping cost for each location in the gray cells in columns </t>
    </r>
    <r>
      <rPr>
        <sz val="11"/>
        <color indexed="10"/>
        <rFont val="Calibri"/>
        <family val="2"/>
      </rPr>
      <t xml:space="preserve">J, and K for item 1 below. </t>
    </r>
  </si>
  <si>
    <t>Lot Nine  - Caterpillar Brand Blade Only-Part Number 109-3124</t>
  </si>
  <si>
    <t>Lot Nine-Northern Region-Total Number of Blades Ordered</t>
  </si>
  <si>
    <t>Lot NIne - Northern Region-Total Bid Price</t>
  </si>
  <si>
    <t xml:space="preserve">The Summary table below will auto-populate based on the data entered on each tab. </t>
  </si>
  <si>
    <t>2523H063</t>
  </si>
  <si>
    <t>2023 Order Quantity</t>
  </si>
  <si>
    <t>3' x 8" x 3/4"</t>
  </si>
  <si>
    <t>3' x 6" x 1"</t>
  </si>
  <si>
    <t xml:space="preserve">Ketchikan </t>
  </si>
  <si>
    <t>10' x 10" x 1"</t>
  </si>
  <si>
    <r>
      <rPr>
        <b/>
        <sz val="11"/>
        <rFont val="Calibri"/>
        <family val="2"/>
      </rPr>
      <t>NOTE:</t>
    </r>
    <r>
      <rPr>
        <sz val="11"/>
        <rFont val="Calibri"/>
        <family val="2"/>
      </rPr>
      <t xml:space="preserve">  The Northern Region does not require any lot three items under ITB 2523H063 </t>
    </r>
  </si>
  <si>
    <t>6' x 8"x 3/4"</t>
  </si>
  <si>
    <t>9' x 6" x 3/4"</t>
  </si>
  <si>
    <t>11' x 6" x 3/4"</t>
  </si>
  <si>
    <t>12' x 8" x 1"</t>
  </si>
  <si>
    <t>Rural Aviation</t>
  </si>
  <si>
    <t>Sevenmile</t>
  </si>
  <si>
    <t>7/1/23 to 9/30/23</t>
  </si>
  <si>
    <t>7/1/23 to 8/15/23</t>
  </si>
  <si>
    <t xml:space="preserve">Top </t>
  </si>
  <si>
    <t>Quartz Creek</t>
  </si>
  <si>
    <t>Homer</t>
  </si>
  <si>
    <t>Homer HWY</t>
  </si>
  <si>
    <t>3'x 6" x 3/4"</t>
  </si>
  <si>
    <t>5' x 6" x 3/4"</t>
  </si>
  <si>
    <t xml:space="preserve">Soldotna  </t>
  </si>
  <si>
    <t>6' x 6" x 1"</t>
  </si>
  <si>
    <t>7/1/23 to 9/1/23</t>
  </si>
  <si>
    <r>
      <t xml:space="preserve">For each item, in each region below, enter the manufacturer, manufacturer part number, the offered price for each unit, and the total shipping cost for each location in the gray cells in columns </t>
    </r>
    <r>
      <rPr>
        <sz val="11"/>
        <color indexed="10"/>
        <rFont val="Calibri"/>
        <family val="2"/>
      </rPr>
      <t xml:space="preserve">H, I, J, and K for items 1-47 below. </t>
    </r>
  </si>
  <si>
    <r>
      <t xml:space="preserve">For each item, in each region below, enter the manufacturer, manufacturer part number, the offered price for each unit, and the total shipping cost for each location in the gray cells in columns </t>
    </r>
    <r>
      <rPr>
        <sz val="11"/>
        <color indexed="10"/>
        <rFont val="Calibri"/>
        <family val="2"/>
      </rPr>
      <t xml:space="preserve">H, I, J, and K for items 1-21 below. </t>
    </r>
  </si>
  <si>
    <r>
      <rPr>
        <b/>
        <sz val="11"/>
        <rFont val="Calibri"/>
        <family val="2"/>
      </rPr>
      <t>NOTE:</t>
    </r>
    <r>
      <rPr>
        <sz val="11"/>
        <rFont val="Calibri"/>
        <family val="2"/>
      </rPr>
      <t xml:space="preserve">  The Southcoast Region does not require any lot three items under ITB 2523H063 </t>
    </r>
  </si>
  <si>
    <r>
      <t xml:space="preserve">For each item, in each region below, enter the manufacturer, manufacturer part number, the offered price for each unit, and the total shipping cost for each location in the gray cells in columns </t>
    </r>
    <r>
      <rPr>
        <sz val="11"/>
        <color indexed="10"/>
        <rFont val="Calibri"/>
        <family val="2"/>
      </rPr>
      <t xml:space="preserve">H, I, J, and K for items 1-36 below. </t>
    </r>
  </si>
  <si>
    <r>
      <t xml:space="preserve">For each item, in each region below, enter the manufacturer, manufacturer part number, the offered price for each unit, and the total shipping cost for each location in the gray cells in columns </t>
    </r>
    <r>
      <rPr>
        <sz val="11"/>
        <color indexed="10"/>
        <rFont val="Calibri"/>
        <family val="2"/>
      </rPr>
      <t xml:space="preserve">H, I, J, and K for items 1-29 below. </t>
    </r>
  </si>
  <si>
    <t>7/1/2023 to 9/30/23</t>
  </si>
  <si>
    <r>
      <rPr>
        <b/>
        <sz val="11"/>
        <color indexed="10"/>
        <rFont val="Calibri"/>
        <family val="2"/>
      </rPr>
      <t>NOTE:</t>
    </r>
    <r>
      <rPr>
        <sz val="11"/>
        <color indexed="10"/>
        <rFont val="Calibri"/>
        <family val="2"/>
      </rPr>
      <t xml:space="preserve">  The Northern Region does not require any lot eight items under ITB 2523H063</t>
    </r>
  </si>
  <si>
    <r>
      <rPr>
        <b/>
        <sz val="11"/>
        <color indexed="10"/>
        <rFont val="Calibri"/>
        <family val="2"/>
      </rPr>
      <t>NOTE:</t>
    </r>
    <r>
      <rPr>
        <sz val="11"/>
        <color indexed="10"/>
        <rFont val="Calibri"/>
        <family val="2"/>
      </rPr>
      <t xml:space="preserve">  The Southcoast Region does not require any lot eight items under ITB 2523H063</t>
    </r>
  </si>
  <si>
    <r>
      <rPr>
        <b/>
        <sz val="11"/>
        <color indexed="10"/>
        <rFont val="Calibri"/>
        <family val="2"/>
      </rPr>
      <t>NOTE:</t>
    </r>
    <r>
      <rPr>
        <sz val="11"/>
        <color indexed="10"/>
        <rFont val="Calibri"/>
        <family val="2"/>
      </rPr>
      <t xml:space="preserve">  The Central Region does not require any lot nine items under ITB 2523H063 </t>
    </r>
  </si>
  <si>
    <r>
      <rPr>
        <b/>
        <sz val="11"/>
        <color indexed="10"/>
        <rFont val="Calibri"/>
        <family val="2"/>
      </rPr>
      <t>NOTE:</t>
    </r>
    <r>
      <rPr>
        <sz val="11"/>
        <color indexed="10"/>
        <rFont val="Calibri"/>
        <family val="2"/>
      </rPr>
      <t xml:space="preserve">  The Southcoast Region does not require any lot nine items under ITB 2523H063 </t>
    </r>
  </si>
  <si>
    <t>There are Nine total lots. Each lot has a specific tab as seen below.</t>
  </si>
  <si>
    <r>
      <t xml:space="preserve">For each item, in each region below, enter the manufacturer, manufacturer part number, the offered price for each unit, and the total shipping cost for each location in the gray cells in columns </t>
    </r>
    <r>
      <rPr>
        <sz val="11"/>
        <color indexed="10"/>
        <rFont val="Calibri"/>
        <family val="2"/>
      </rPr>
      <t xml:space="preserve">H, I, J, and K for items 1-56 below. </t>
    </r>
  </si>
  <si>
    <t xml:space="preserve">Note:  Items in Red have early delivery dates. </t>
  </si>
  <si>
    <t>Lot Seven - Dual or Paired Carbide Insert Blades</t>
  </si>
  <si>
    <t>Dual or Paired Carbide Insert Blades</t>
  </si>
  <si>
    <t>Issued</t>
  </si>
  <si>
    <r>
      <t>4' x 8" x 1</t>
    </r>
    <r>
      <rPr>
        <sz val="11"/>
        <rFont val="Calibri"/>
        <family val="2"/>
      </rPr>
      <t xml:space="preserve">" </t>
    </r>
  </si>
  <si>
    <r>
      <t>4' x 8" x 3/4</t>
    </r>
    <r>
      <rPr>
        <sz val="11"/>
        <rFont val="Calibri"/>
        <family val="2"/>
      </rPr>
      <t xml:space="preserve">" </t>
    </r>
  </si>
  <si>
    <t xml:space="preserve">4' x 8" x 3/4" </t>
  </si>
  <si>
    <t xml:space="preserve">Nome Highways </t>
  </si>
  <si>
    <t>With Amendment 3 on 3/30/2023</t>
  </si>
  <si>
    <t>ITB Attachment A-Bid Schedule V2 - 3 30 2023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</si>
</sst>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 numFmtId="172" formatCode="[$-409]h:mm:ss\ AM/PM"/>
    <numFmt numFmtId="173" formatCode="0.0"/>
    <numFmt numFmtId="174" formatCode="_(* #,##0.0_);_(* \(#,##0.0\);_(* &quot;-&quot;??_);_(@_)"/>
    <numFmt numFmtId="175" formatCode="_(* #,##0_);_(* \(#,##0\);_(* &quot;-&quot;??_);_(@_)"/>
    <numFmt numFmtId="176" formatCode="0.000"/>
  </numFmts>
  <fonts count="71">
    <font>
      <sz val="10"/>
      <name val="Arial"/>
      <family val="0"/>
    </font>
    <font>
      <b/>
      <sz val="10"/>
      <name val="Arial"/>
      <family val="2"/>
    </font>
    <font>
      <b/>
      <u val="single"/>
      <sz val="10"/>
      <name val="Arial"/>
      <family val="2"/>
    </font>
    <font>
      <u val="doubleAccounting"/>
      <sz val="10"/>
      <name val="Arial"/>
      <family val="2"/>
    </font>
    <font>
      <sz val="10"/>
      <color indexed="10"/>
      <name val="Arial"/>
      <family val="2"/>
    </font>
    <font>
      <b/>
      <sz val="9"/>
      <name val="Arial"/>
      <family val="2"/>
    </font>
    <font>
      <sz val="9"/>
      <name val="Arial"/>
      <family val="2"/>
    </font>
    <font>
      <b/>
      <i/>
      <u val="single"/>
      <sz val="10"/>
      <name val="Arial"/>
      <family val="2"/>
    </font>
    <font>
      <sz val="8"/>
      <color indexed="10"/>
      <name val="Arial"/>
      <family val="2"/>
    </font>
    <font>
      <sz val="8"/>
      <name val="Arial"/>
      <family val="2"/>
    </font>
    <font>
      <b/>
      <u val="single"/>
      <sz val="14"/>
      <name val="Arial"/>
      <family val="2"/>
    </font>
    <font>
      <u val="doubleAccounting"/>
      <sz val="14"/>
      <name val="Arial"/>
      <family val="2"/>
    </font>
    <font>
      <b/>
      <sz val="8"/>
      <name val="Arial"/>
      <family val="2"/>
    </font>
    <font>
      <b/>
      <u val="single"/>
      <sz val="8"/>
      <name val="Arial"/>
      <family val="2"/>
    </font>
    <font>
      <sz val="8"/>
      <color indexed="12"/>
      <name val="Arial"/>
      <family val="2"/>
    </font>
    <font>
      <b/>
      <sz val="8"/>
      <color indexed="12"/>
      <name val="Arial"/>
      <family val="2"/>
    </font>
    <font>
      <b/>
      <u val="single"/>
      <sz val="8"/>
      <color indexed="12"/>
      <name val="Arial"/>
      <family val="2"/>
    </font>
    <font>
      <i/>
      <sz val="8"/>
      <name val="Arial"/>
      <family val="2"/>
    </font>
    <font>
      <i/>
      <u val="single"/>
      <sz val="8"/>
      <name val="Arial"/>
      <family val="2"/>
    </font>
    <font>
      <sz val="6"/>
      <color indexed="12"/>
      <name val="Arial"/>
      <family val="2"/>
    </font>
    <font>
      <b/>
      <u val="single"/>
      <sz val="8"/>
      <color indexed="48"/>
      <name val="Arial"/>
      <family val="2"/>
    </font>
    <font>
      <u val="single"/>
      <sz val="10"/>
      <color indexed="12"/>
      <name val="Arial"/>
      <family val="2"/>
    </font>
    <font>
      <u val="single"/>
      <sz val="10"/>
      <color indexed="36"/>
      <name val="Arial"/>
      <family val="2"/>
    </font>
    <font>
      <sz val="10"/>
      <name val="Calibri"/>
      <family val="2"/>
    </font>
    <font>
      <sz val="11"/>
      <name val="Calibri"/>
      <family val="2"/>
    </font>
    <font>
      <b/>
      <sz val="14"/>
      <name val="Calibri"/>
      <family val="2"/>
    </font>
    <font>
      <b/>
      <sz val="11"/>
      <name val="Calibri"/>
      <family val="2"/>
    </font>
    <font>
      <b/>
      <sz val="10"/>
      <name val="Calibri"/>
      <family val="2"/>
    </font>
    <font>
      <sz val="11"/>
      <color indexed="10"/>
      <name val="Calibri"/>
      <family val="2"/>
    </font>
    <font>
      <b/>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10"/>
      <name val="Calibri"/>
      <family val="2"/>
    </font>
    <font>
      <sz val="10"/>
      <color indexed="10"/>
      <name val="Calibri"/>
      <family val="2"/>
    </font>
    <font>
      <b/>
      <sz val="14"/>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sz val="14"/>
      <color rgb="FFFF000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92D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style="thin"/>
    </border>
    <border>
      <left style="medium"/>
      <right style="medium"/>
      <top style="medium"/>
      <bottom style="medium"/>
    </border>
    <border>
      <left style="thin"/>
      <right style="thin"/>
      <top>
        <color indexed="63"/>
      </top>
      <bottom>
        <color indexed="63"/>
      </bottom>
    </border>
    <border>
      <left>
        <color indexed="63"/>
      </left>
      <right style="thin"/>
      <top>
        <color indexed="63"/>
      </top>
      <bottom>
        <color indexed="63"/>
      </bottom>
    </border>
  </borders>
  <cellStyleXfs count="33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71">
    <xf numFmtId="0" fontId="0" fillId="0" borderId="0" xfId="0" applyAlignment="1">
      <alignment/>
    </xf>
    <xf numFmtId="0" fontId="0" fillId="0" borderId="0" xfId="0" applyAlignment="1">
      <alignment horizontal="center"/>
    </xf>
    <xf numFmtId="2" fontId="0" fillId="0" borderId="0" xfId="0" applyNumberFormat="1" applyAlignment="1">
      <alignment horizontal="left"/>
    </xf>
    <xf numFmtId="2" fontId="1" fillId="0" borderId="0" xfId="0" applyNumberFormat="1" applyFont="1" applyAlignment="1">
      <alignment horizontal="lef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2" fontId="2" fillId="0" borderId="0" xfId="0" applyNumberFormat="1" applyFont="1" applyAlignment="1">
      <alignment horizontal="left"/>
    </xf>
    <xf numFmtId="2"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xf>
    <xf numFmtId="16"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2" fontId="1" fillId="33" borderId="10" xfId="0" applyNumberFormat="1" applyFont="1" applyFill="1" applyBorder="1" applyAlignment="1">
      <alignment horizontal="left"/>
    </xf>
    <xf numFmtId="0" fontId="1" fillId="33" borderId="11" xfId="0" applyFont="1" applyFill="1" applyBorder="1" applyAlignment="1">
      <alignment horizontal="left"/>
    </xf>
    <xf numFmtId="0" fontId="1" fillId="33" borderId="11"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xf>
    <xf numFmtId="0" fontId="0" fillId="0" borderId="0" xfId="0" applyFill="1" applyAlignment="1">
      <alignment horizontal="center"/>
    </xf>
    <xf numFmtId="0" fontId="4" fillId="34" borderId="0" xfId="0" applyFont="1" applyFill="1" applyBorder="1" applyAlignment="1">
      <alignment horizontal="center"/>
    </xf>
    <xf numFmtId="0" fontId="5" fillId="0" borderId="0" xfId="0" applyFont="1" applyAlignment="1">
      <alignment horizontal="center"/>
    </xf>
    <xf numFmtId="0" fontId="4"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34" borderId="0" xfId="0" applyFont="1" applyFill="1" applyBorder="1" applyAlignment="1">
      <alignment horizontal="center"/>
    </xf>
    <xf numFmtId="0" fontId="0" fillId="33" borderId="11" xfId="0" applyFont="1" applyFill="1" applyBorder="1" applyAlignment="1">
      <alignment horizontal="left"/>
    </xf>
    <xf numFmtId="0" fontId="0" fillId="33" borderId="11" xfId="0" applyFont="1" applyFill="1" applyBorder="1" applyAlignment="1">
      <alignment horizontal="center"/>
    </xf>
    <xf numFmtId="0" fontId="0" fillId="33" borderId="11" xfId="0" applyFont="1" applyFill="1" applyBorder="1" applyAlignment="1">
      <alignment/>
    </xf>
    <xf numFmtId="0" fontId="0" fillId="33" borderId="12" xfId="0" applyFont="1" applyFill="1" applyBorder="1" applyAlignment="1">
      <alignment/>
    </xf>
    <xf numFmtId="0" fontId="5" fillId="34" borderId="0" xfId="0" applyFont="1" applyFill="1" applyAlignment="1">
      <alignment horizontal="center"/>
    </xf>
    <xf numFmtId="0" fontId="1" fillId="0" borderId="0" xfId="0" applyFont="1" applyBorder="1" applyAlignment="1">
      <alignment horizontal="center"/>
    </xf>
    <xf numFmtId="0" fontId="1" fillId="0" borderId="0" xfId="0" applyFont="1" applyFill="1" applyAlignment="1">
      <alignment/>
    </xf>
    <xf numFmtId="0" fontId="1" fillId="0" borderId="0" xfId="0" applyFont="1" applyFill="1" applyBorder="1" applyAlignment="1">
      <alignment/>
    </xf>
    <xf numFmtId="0" fontId="1" fillId="0" borderId="13" xfId="0" applyFont="1" applyBorder="1" applyAlignment="1">
      <alignment/>
    </xf>
    <xf numFmtId="2" fontId="7" fillId="0" borderId="0" xfId="0" applyNumberFormat="1" applyFont="1" applyAlignment="1">
      <alignment horizontal="left"/>
    </xf>
    <xf numFmtId="0" fontId="4"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xf>
    <xf numFmtId="0" fontId="0" fillId="0" borderId="0" xfId="0" applyFill="1" applyAlignment="1">
      <alignment horizontal="left"/>
    </xf>
    <xf numFmtId="0" fontId="9" fillId="0" borderId="0" xfId="0" applyFont="1" applyBorder="1" applyAlignment="1">
      <alignment horizontal="center"/>
    </xf>
    <xf numFmtId="0" fontId="0" fillId="0" borderId="0" xfId="0" applyFont="1" applyFill="1" applyAlignment="1">
      <alignment horizontal="left"/>
    </xf>
    <xf numFmtId="0" fontId="0" fillId="0" borderId="0" xfId="0" applyFont="1" applyFill="1" applyAlignment="1">
      <alignment horizontal="center"/>
    </xf>
    <xf numFmtId="2" fontId="0" fillId="0" borderId="0" xfId="0" applyNumberFormat="1" applyFont="1" applyFill="1" applyAlignment="1">
      <alignment horizontal="left"/>
    </xf>
    <xf numFmtId="0" fontId="0" fillId="0" borderId="0" xfId="0" applyNumberFormat="1" applyFont="1" applyBorder="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left"/>
    </xf>
    <xf numFmtId="0" fontId="0" fillId="0" borderId="0" xfId="0" applyFill="1" applyAlignment="1">
      <alignment/>
    </xf>
    <xf numFmtId="14" fontId="1" fillId="0" borderId="0" xfId="0" applyNumberFormat="1" applyFont="1" applyFill="1" applyAlignment="1">
      <alignment horizontal="left"/>
    </xf>
    <xf numFmtId="2" fontId="10" fillId="0" borderId="0" xfId="0" applyNumberFormat="1" applyFont="1" applyAlignment="1">
      <alignment horizontal="left"/>
    </xf>
    <xf numFmtId="0" fontId="11" fillId="0" borderId="0" xfId="0" applyFont="1" applyAlignment="1">
      <alignment/>
    </xf>
    <xf numFmtId="0" fontId="13" fillId="0" borderId="0" xfId="0" applyFont="1" applyAlignment="1">
      <alignment horizontal="center"/>
    </xf>
    <xf numFmtId="0" fontId="12" fillId="0" borderId="0" xfId="0" applyFont="1" applyBorder="1" applyAlignment="1">
      <alignment horizontal="center"/>
    </xf>
    <xf numFmtId="0" fontId="14" fillId="0" borderId="14" xfId="0" applyFont="1" applyBorder="1" applyAlignment="1">
      <alignment horizontal="center"/>
    </xf>
    <xf numFmtId="0" fontId="14" fillId="0" borderId="13" xfId="0" applyFont="1" applyBorder="1" applyAlignment="1">
      <alignment horizontal="center"/>
    </xf>
    <xf numFmtId="0" fontId="14" fillId="0" borderId="0" xfId="0" applyFont="1" applyAlignment="1">
      <alignment/>
    </xf>
    <xf numFmtId="0" fontId="16" fillId="0" borderId="0" xfId="0" applyFont="1" applyAlignment="1">
      <alignment horizontal="center"/>
    </xf>
    <xf numFmtId="0" fontId="15" fillId="0" borderId="0" xfId="0" applyFont="1" applyAlignment="1">
      <alignment horizontal="center"/>
    </xf>
    <xf numFmtId="0" fontId="14" fillId="0" borderId="0" xfId="0" applyFont="1" applyBorder="1" applyAlignment="1">
      <alignment horizontal="center"/>
    </xf>
    <xf numFmtId="0" fontId="14" fillId="0" borderId="0" xfId="0" applyFont="1" applyBorder="1" applyAlignment="1">
      <alignment/>
    </xf>
    <xf numFmtId="0" fontId="9" fillId="0" borderId="0" xfId="0" applyFont="1" applyBorder="1" applyAlignment="1">
      <alignment/>
    </xf>
    <xf numFmtId="0" fontId="15" fillId="0" borderId="0" xfId="0" applyFont="1" applyBorder="1" applyAlignment="1">
      <alignment/>
    </xf>
    <xf numFmtId="0" fontId="14" fillId="0" borderId="14" xfId="0" applyFont="1" applyBorder="1" applyAlignment="1">
      <alignment/>
    </xf>
    <xf numFmtId="0" fontId="14" fillId="0" borderId="15" xfId="0" applyFont="1" applyBorder="1" applyAlignment="1">
      <alignment/>
    </xf>
    <xf numFmtId="0" fontId="14" fillId="0" borderId="13" xfId="0" applyFont="1" applyBorder="1" applyAlignment="1">
      <alignment/>
    </xf>
    <xf numFmtId="0" fontId="9" fillId="0" borderId="0" xfId="0" applyFont="1" applyFill="1" applyBorder="1" applyAlignment="1">
      <alignment/>
    </xf>
    <xf numFmtId="0" fontId="0" fillId="0" borderId="0" xfId="0" applyFill="1" applyBorder="1" applyAlignment="1">
      <alignment/>
    </xf>
    <xf numFmtId="0" fontId="1" fillId="0" borderId="0" xfId="0" applyFont="1" applyBorder="1" applyAlignment="1">
      <alignment/>
    </xf>
    <xf numFmtId="0" fontId="2" fillId="0" borderId="0" xfId="0" applyFont="1" applyBorder="1" applyAlignment="1">
      <alignment horizontal="center"/>
    </xf>
    <xf numFmtId="0" fontId="2" fillId="0" borderId="0" xfId="0" applyFont="1" applyFill="1" applyBorder="1" applyAlignment="1">
      <alignment horizontal="center"/>
    </xf>
    <xf numFmtId="0" fontId="17" fillId="35" borderId="16" xfId="0" applyFont="1" applyFill="1" applyBorder="1" applyAlignment="1">
      <alignment horizontal="center"/>
    </xf>
    <xf numFmtId="0" fontId="17" fillId="35" borderId="17" xfId="0" applyFont="1" applyFill="1" applyBorder="1" applyAlignment="1">
      <alignment horizontal="center"/>
    </xf>
    <xf numFmtId="164" fontId="17" fillId="35" borderId="17" xfId="0" applyNumberFormat="1" applyFont="1" applyFill="1" applyBorder="1" applyAlignment="1">
      <alignment horizontal="center"/>
    </xf>
    <xf numFmtId="164" fontId="17" fillId="35" borderId="18" xfId="0" applyNumberFormat="1" applyFont="1" applyFill="1" applyBorder="1" applyAlignment="1">
      <alignment horizontal="center"/>
    </xf>
    <xf numFmtId="0" fontId="18" fillId="35" borderId="19" xfId="0" applyFont="1" applyFill="1" applyBorder="1" applyAlignment="1">
      <alignment horizontal="center"/>
    </xf>
    <xf numFmtId="0" fontId="18" fillId="35" borderId="0" xfId="0" applyFont="1" applyFill="1" applyBorder="1" applyAlignment="1">
      <alignment horizontal="center"/>
    </xf>
    <xf numFmtId="164" fontId="18" fillId="35" borderId="0" xfId="0" applyNumberFormat="1" applyFont="1" applyFill="1" applyBorder="1" applyAlignment="1">
      <alignment horizontal="center"/>
    </xf>
    <xf numFmtId="164" fontId="18" fillId="35" borderId="20" xfId="0" applyNumberFormat="1" applyFont="1" applyFill="1" applyBorder="1" applyAlignment="1">
      <alignment horizontal="center"/>
    </xf>
    <xf numFmtId="0" fontId="18" fillId="35" borderId="21" xfId="0" applyFont="1" applyFill="1" applyBorder="1" applyAlignment="1">
      <alignment horizontal="center"/>
    </xf>
    <xf numFmtId="0" fontId="18" fillId="35" borderId="22" xfId="0" applyFont="1" applyFill="1" applyBorder="1" applyAlignment="1">
      <alignment horizontal="center"/>
    </xf>
    <xf numFmtId="164" fontId="18" fillId="35" borderId="22" xfId="0" applyNumberFormat="1" applyFont="1" applyFill="1" applyBorder="1" applyAlignment="1">
      <alignment horizontal="center"/>
    </xf>
    <xf numFmtId="164" fontId="18" fillId="35" borderId="23" xfId="0" applyNumberFormat="1" applyFont="1" applyFill="1" applyBorder="1" applyAlignment="1">
      <alignment horizontal="center"/>
    </xf>
    <xf numFmtId="14" fontId="8" fillId="0" borderId="24" xfId="0" applyNumberFormat="1" applyFont="1" applyFill="1" applyBorder="1" applyAlignment="1">
      <alignment/>
    </xf>
    <xf numFmtId="0" fontId="8" fillId="0" borderId="0" xfId="0" applyFont="1" applyFill="1" applyBorder="1" applyAlignment="1">
      <alignment/>
    </xf>
    <xf numFmtId="0" fontId="19" fillId="0" borderId="24" xfId="0" applyFont="1" applyFill="1" applyBorder="1" applyAlignment="1">
      <alignment/>
    </xf>
    <xf numFmtId="165" fontId="8" fillId="0" borderId="24" xfId="0" applyNumberFormat="1" applyFont="1" applyFill="1" applyBorder="1" applyAlignment="1">
      <alignment/>
    </xf>
    <xf numFmtId="165" fontId="8" fillId="0" borderId="25" xfId="0" applyNumberFormat="1" applyFont="1" applyFill="1" applyBorder="1" applyAlignment="1">
      <alignment/>
    </xf>
    <xf numFmtId="0" fontId="8" fillId="0" borderId="24" xfId="0" applyFont="1" applyFill="1" applyBorder="1" applyAlignment="1">
      <alignment/>
    </xf>
    <xf numFmtId="0" fontId="8" fillId="0" borderId="26" xfId="0" applyFont="1" applyFill="1" applyBorder="1" applyAlignment="1">
      <alignment/>
    </xf>
    <xf numFmtId="0" fontId="19" fillId="0" borderId="26" xfId="0" applyFont="1" applyFill="1" applyBorder="1" applyAlignment="1">
      <alignment/>
    </xf>
    <xf numFmtId="165" fontId="8" fillId="0" borderId="26" xfId="0" applyNumberFormat="1" applyFont="1" applyFill="1" applyBorder="1" applyAlignment="1">
      <alignment/>
    </xf>
    <xf numFmtId="165" fontId="8" fillId="0" borderId="0" xfId="0" applyNumberFormat="1" applyFont="1" applyFill="1" applyBorder="1" applyAlignment="1">
      <alignment/>
    </xf>
    <xf numFmtId="0" fontId="18" fillId="0" borderId="0" xfId="0" applyFont="1" applyFill="1" applyBorder="1" applyAlignment="1">
      <alignment horizontal="center"/>
    </xf>
    <xf numFmtId="164" fontId="18" fillId="0" borderId="0" xfId="0" applyNumberFormat="1" applyFont="1" applyFill="1" applyBorder="1" applyAlignment="1">
      <alignment horizontal="center"/>
    </xf>
    <xf numFmtId="0" fontId="8" fillId="35" borderId="27" xfId="0" applyFont="1" applyFill="1" applyBorder="1" applyAlignment="1">
      <alignment/>
    </xf>
    <xf numFmtId="0" fontId="8" fillId="35" borderId="28" xfId="0" applyFont="1" applyFill="1" applyBorder="1" applyAlignment="1">
      <alignment/>
    </xf>
    <xf numFmtId="0" fontId="8" fillId="35" borderId="29" xfId="0" applyFont="1" applyFill="1" applyBorder="1" applyAlignment="1">
      <alignment/>
    </xf>
    <xf numFmtId="14" fontId="8" fillId="0" borderId="30" xfId="0" applyNumberFormat="1" applyFont="1" applyFill="1" applyBorder="1" applyAlignment="1">
      <alignment/>
    </xf>
    <xf numFmtId="14" fontId="8" fillId="0" borderId="31" xfId="0" applyNumberFormat="1" applyFont="1" applyFill="1" applyBorder="1" applyAlignment="1">
      <alignment/>
    </xf>
    <xf numFmtId="0" fontId="0" fillId="0" borderId="28" xfId="0" applyFill="1" applyBorder="1" applyAlignment="1">
      <alignment/>
    </xf>
    <xf numFmtId="14" fontId="8" fillId="0" borderId="32" xfId="0" applyNumberFormat="1" applyFont="1" applyFill="1" applyBorder="1" applyAlignment="1">
      <alignment/>
    </xf>
    <xf numFmtId="0" fontId="19" fillId="0" borderId="25" xfId="0" applyFont="1" applyFill="1" applyBorder="1" applyAlignment="1">
      <alignment/>
    </xf>
    <xf numFmtId="2" fontId="1" fillId="33" borderId="21" xfId="0" applyNumberFormat="1" applyFont="1" applyFill="1" applyBorder="1" applyAlignment="1">
      <alignment horizontal="left"/>
    </xf>
    <xf numFmtId="0" fontId="1" fillId="33" borderId="22" xfId="0" applyFont="1" applyFill="1" applyBorder="1" applyAlignment="1">
      <alignment horizontal="left"/>
    </xf>
    <xf numFmtId="0" fontId="1" fillId="33" borderId="22" xfId="0" applyFont="1" applyFill="1" applyBorder="1" applyAlignment="1">
      <alignment horizontal="center"/>
    </xf>
    <xf numFmtId="0" fontId="1" fillId="33" borderId="22" xfId="0" applyFont="1" applyFill="1" applyBorder="1" applyAlignment="1">
      <alignment/>
    </xf>
    <xf numFmtId="0" fontId="1" fillId="33" borderId="23" xfId="0" applyFont="1" applyFill="1" applyBorder="1" applyAlignment="1">
      <alignment/>
    </xf>
    <xf numFmtId="2" fontId="2" fillId="0" borderId="0" xfId="0" applyNumberFormat="1" applyFont="1" applyFill="1" applyBorder="1" applyAlignment="1">
      <alignment horizontal="left"/>
    </xf>
    <xf numFmtId="0" fontId="2" fillId="0" borderId="0" xfId="0" applyFont="1" applyFill="1" applyBorder="1" applyAlignment="1">
      <alignment horizontal="left"/>
    </xf>
    <xf numFmtId="14" fontId="8" fillId="0" borderId="0" xfId="0" applyNumberFormat="1" applyFont="1" applyFill="1" applyBorder="1" applyAlignment="1">
      <alignment/>
    </xf>
    <xf numFmtId="0" fontId="19" fillId="0" borderId="0" xfId="0" applyFont="1" applyFill="1" applyBorder="1" applyAlignment="1">
      <alignment/>
    </xf>
    <xf numFmtId="2" fontId="2" fillId="0" borderId="0" xfId="0" applyNumberFormat="1" applyFont="1"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3" fillId="0" borderId="0" xfId="0" applyFont="1" applyBorder="1" applyAlignment="1">
      <alignment/>
    </xf>
    <xf numFmtId="0" fontId="20" fillId="0" borderId="0" xfId="0" applyFont="1" applyAlignment="1">
      <alignment horizontal="center"/>
    </xf>
    <xf numFmtId="165" fontId="8" fillId="0" borderId="33" xfId="0" applyNumberFormat="1" applyFont="1" applyFill="1" applyBorder="1" applyAlignment="1">
      <alignment/>
    </xf>
    <xf numFmtId="165" fontId="8" fillId="0" borderId="34" xfId="0" applyNumberFormat="1" applyFont="1" applyFill="1" applyBorder="1" applyAlignment="1">
      <alignment/>
    </xf>
    <xf numFmtId="2" fontId="0" fillId="0" borderId="0" xfId="0" applyNumberFormat="1" applyFont="1" applyBorder="1" applyAlignment="1">
      <alignment horizontal="left"/>
    </xf>
    <xf numFmtId="0" fontId="6" fillId="0" borderId="0" xfId="0" applyFont="1" applyBorder="1" applyAlignment="1">
      <alignment horizontal="left"/>
    </xf>
    <xf numFmtId="0" fontId="8" fillId="0" borderId="0" xfId="0" applyFont="1" applyBorder="1" applyAlignment="1">
      <alignment/>
    </xf>
    <xf numFmtId="0" fontId="12" fillId="35" borderId="27" xfId="0" applyFont="1" applyFill="1" applyBorder="1" applyAlignment="1">
      <alignment horizontal="center"/>
    </xf>
    <xf numFmtId="0" fontId="13" fillId="35" borderId="28" xfId="0" applyFont="1" applyFill="1" applyBorder="1" applyAlignment="1">
      <alignment horizontal="center"/>
    </xf>
    <xf numFmtId="0" fontId="9" fillId="35" borderId="28" xfId="0" applyFont="1" applyFill="1" applyBorder="1" applyAlignment="1">
      <alignment/>
    </xf>
    <xf numFmtId="0" fontId="9" fillId="35" borderId="29" xfId="0" applyFont="1" applyFill="1" applyBorder="1" applyAlignment="1">
      <alignment/>
    </xf>
    <xf numFmtId="165" fontId="8" fillId="0" borderId="35" xfId="0" applyNumberFormat="1" applyFont="1" applyFill="1" applyBorder="1" applyAlignment="1">
      <alignment/>
    </xf>
    <xf numFmtId="0" fontId="12" fillId="35" borderId="28" xfId="0" applyFont="1" applyFill="1" applyBorder="1" applyAlignment="1">
      <alignment horizontal="center"/>
    </xf>
    <xf numFmtId="0" fontId="14" fillId="0" borderId="36" xfId="0" applyFont="1" applyBorder="1" applyAlignment="1">
      <alignment/>
    </xf>
    <xf numFmtId="0" fontId="16" fillId="0" borderId="0" xfId="0" applyFont="1" applyBorder="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xf>
    <xf numFmtId="0" fontId="12" fillId="35" borderId="37" xfId="0" applyFont="1" applyFill="1" applyBorder="1" applyAlignment="1">
      <alignment horizontal="center"/>
    </xf>
    <xf numFmtId="0" fontId="17" fillId="35" borderId="10" xfId="0" applyFont="1" applyFill="1" applyBorder="1" applyAlignment="1">
      <alignment horizontal="center"/>
    </xf>
    <xf numFmtId="0" fontId="17" fillId="35" borderId="11" xfId="0" applyFont="1" applyFill="1" applyBorder="1" applyAlignment="1">
      <alignment horizontal="center"/>
    </xf>
    <xf numFmtId="164" fontId="17" fillId="35" borderId="11" xfId="0" applyNumberFormat="1" applyFont="1" applyFill="1" applyBorder="1" applyAlignment="1">
      <alignment horizontal="center"/>
    </xf>
    <xf numFmtId="164" fontId="17" fillId="35" borderId="12" xfId="0" applyNumberFormat="1" applyFont="1" applyFill="1" applyBorder="1" applyAlignment="1">
      <alignment horizontal="center"/>
    </xf>
    <xf numFmtId="0" fontId="8" fillId="35" borderId="37" xfId="0" applyFont="1" applyFill="1" applyBorder="1" applyAlignment="1">
      <alignment/>
    </xf>
    <xf numFmtId="0" fontId="14" fillId="0" borderId="36" xfId="0" applyFont="1" applyBorder="1" applyAlignment="1">
      <alignment horizontal="left"/>
    </xf>
    <xf numFmtId="0" fontId="8" fillId="0" borderId="31" xfId="0" applyFont="1" applyFill="1" applyBorder="1" applyAlignment="1">
      <alignment/>
    </xf>
    <xf numFmtId="0" fontId="14" fillId="0" borderId="14" xfId="0" applyFont="1" applyBorder="1" applyAlignment="1">
      <alignment horizontal="left"/>
    </xf>
    <xf numFmtId="0" fontId="24" fillId="36" borderId="24" xfId="0" applyFont="1" applyFill="1" applyBorder="1" applyAlignment="1" applyProtection="1">
      <alignment vertical="center"/>
      <protection locked="0"/>
    </xf>
    <xf numFmtId="0" fontId="0" fillId="0" borderId="0" xfId="0" applyAlignment="1" applyProtection="1">
      <alignment vertical="center"/>
      <protection/>
    </xf>
    <xf numFmtId="0" fontId="26"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wrapText="1"/>
      <protection/>
    </xf>
    <xf numFmtId="0" fontId="26" fillId="0" borderId="0" xfId="0" applyFont="1" applyFill="1" applyAlignment="1" applyProtection="1">
      <alignment horizontal="center" vertical="center" wrapText="1"/>
      <protection/>
    </xf>
    <xf numFmtId="0" fontId="24" fillId="0" borderId="24" xfId="0" applyFont="1" applyFill="1" applyBorder="1" applyAlignment="1" applyProtection="1">
      <alignment horizontal="center" vertical="center"/>
      <protection/>
    </xf>
    <xf numFmtId="44" fontId="24" fillId="0" borderId="24" xfId="44" applyFont="1" applyFill="1" applyBorder="1" applyAlignment="1" applyProtection="1">
      <alignment vertical="center"/>
      <protection/>
    </xf>
    <xf numFmtId="0" fontId="23" fillId="0" borderId="0" xfId="0" applyFont="1" applyAlignment="1" applyProtection="1">
      <alignment vertical="center"/>
      <protection/>
    </xf>
    <xf numFmtId="0" fontId="24" fillId="0" borderId="0"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24" fillId="0" borderId="24" xfId="0" applyFont="1" applyFill="1" applyBorder="1" applyAlignment="1" applyProtection="1">
      <alignment horizontal="left" vertical="center"/>
      <protection/>
    </xf>
    <xf numFmtId="44" fontId="26" fillId="13" borderId="24" xfId="0" applyNumberFormat="1" applyFont="1" applyFill="1" applyBorder="1" applyAlignment="1" applyProtection="1">
      <alignment vertical="center"/>
      <protection/>
    </xf>
    <xf numFmtId="0" fontId="24" fillId="0" borderId="24" xfId="0" applyFont="1" applyFill="1" applyBorder="1" applyAlignment="1" applyProtection="1">
      <alignment horizontal="left" vertical="center"/>
      <protection/>
    </xf>
    <xf numFmtId="49" fontId="24" fillId="0" borderId="24" xfId="0" applyNumberFormat="1" applyFont="1" applyFill="1" applyBorder="1" applyAlignment="1" applyProtection="1">
      <alignment horizontal="center" vertical="center"/>
      <protection/>
    </xf>
    <xf numFmtId="0" fontId="24" fillId="37" borderId="24" xfId="0" applyFont="1" applyFill="1" applyBorder="1" applyAlignment="1" applyProtection="1">
      <alignment horizontal="center" vertical="center"/>
      <protection locked="0"/>
    </xf>
    <xf numFmtId="44" fontId="24" fillId="37" borderId="24" xfId="44" applyFont="1" applyFill="1" applyBorder="1" applyAlignment="1" applyProtection="1">
      <alignment vertical="center"/>
      <protection locked="0"/>
    </xf>
    <xf numFmtId="0" fontId="24" fillId="37" borderId="24" xfId="0" applyFont="1" applyFill="1" applyBorder="1" applyAlignment="1" applyProtection="1">
      <alignment vertical="center"/>
      <protection locked="0"/>
    </xf>
    <xf numFmtId="0" fontId="24" fillId="37" borderId="24" xfId="0" applyFont="1" applyFill="1" applyBorder="1" applyAlignment="1" applyProtection="1">
      <alignment/>
      <protection locked="0"/>
    </xf>
    <xf numFmtId="44" fontId="24" fillId="37" borderId="24" xfId="44" applyFont="1" applyFill="1" applyBorder="1" applyAlignment="1" applyProtection="1">
      <alignment/>
      <protection locked="0"/>
    </xf>
    <xf numFmtId="44" fontId="24" fillId="37" borderId="24" xfId="44" applyFont="1" applyFill="1" applyBorder="1" applyAlignment="1" applyProtection="1">
      <alignment horizontal="center" vertical="center"/>
      <protection locked="0"/>
    </xf>
    <xf numFmtId="0" fontId="26" fillId="37" borderId="25" xfId="0" applyFont="1" applyFill="1" applyBorder="1" applyAlignment="1" applyProtection="1">
      <alignment horizontal="center" vertical="center" wrapText="1"/>
      <protection/>
    </xf>
    <xf numFmtId="44" fontId="26" fillId="37" borderId="25" xfId="44" applyFont="1" applyFill="1" applyBorder="1" applyAlignment="1" applyProtection="1">
      <alignment horizontal="center" vertical="center" wrapText="1"/>
      <protection/>
    </xf>
    <xf numFmtId="0" fontId="26" fillId="13" borderId="24" xfId="0" applyFont="1" applyFill="1" applyBorder="1" applyAlignment="1" applyProtection="1">
      <alignment horizontal="center" vertical="center"/>
      <protection/>
    </xf>
    <xf numFmtId="0" fontId="24" fillId="37" borderId="24" xfId="0" applyFont="1" applyFill="1" applyBorder="1" applyAlignment="1" applyProtection="1">
      <alignment horizontal="center"/>
      <protection locked="0"/>
    </xf>
    <xf numFmtId="0" fontId="24" fillId="37" borderId="24" xfId="0" applyFont="1" applyFill="1" applyBorder="1" applyAlignment="1" applyProtection="1">
      <alignment/>
      <protection locked="0"/>
    </xf>
    <xf numFmtId="44" fontId="24" fillId="37" borderId="24" xfId="44" applyFont="1" applyFill="1" applyBorder="1" applyAlignment="1" applyProtection="1">
      <alignment/>
      <protection locked="0"/>
    </xf>
    <xf numFmtId="0" fontId="24" fillId="0" borderId="0" xfId="0" applyFont="1" applyAlignment="1" applyProtection="1">
      <alignment vertical="center"/>
      <protection/>
    </xf>
    <xf numFmtId="0" fontId="23" fillId="0" borderId="0" xfId="0" applyFont="1" applyAlignment="1" applyProtection="1">
      <alignment horizontal="center" vertical="center"/>
      <protection/>
    </xf>
    <xf numFmtId="44" fontId="23" fillId="0" borderId="0" xfId="44" applyFont="1" applyAlignment="1" applyProtection="1">
      <alignment horizontal="center" vertical="center"/>
      <protection/>
    </xf>
    <xf numFmtId="0" fontId="26" fillId="13" borderId="24" xfId="0" applyFont="1" applyFill="1" applyBorder="1" applyAlignment="1" applyProtection="1">
      <alignment vertical="center"/>
      <protection/>
    </xf>
    <xf numFmtId="0" fontId="24" fillId="0" borderId="24" xfId="0" applyFont="1" applyFill="1" applyBorder="1" applyAlignment="1" applyProtection="1">
      <alignment horizontal="center" vertical="center" wrapText="1"/>
      <protection/>
    </xf>
    <xf numFmtId="0" fontId="23" fillId="0" borderId="0" xfId="0" applyFont="1" applyAlignment="1" applyProtection="1">
      <alignment vertical="center"/>
      <protection/>
    </xf>
    <xf numFmtId="0" fontId="24" fillId="0" borderId="0" xfId="0" applyFont="1" applyFill="1" applyAlignment="1" applyProtection="1">
      <alignment/>
      <protection/>
    </xf>
    <xf numFmtId="0" fontId="26" fillId="0" borderId="0" xfId="0" applyFont="1" applyBorder="1" applyAlignment="1" applyProtection="1">
      <alignment horizontal="center" vertical="center"/>
      <protection/>
    </xf>
    <xf numFmtId="0" fontId="26" fillId="0" borderId="0" xfId="0" applyFont="1" applyBorder="1" applyAlignment="1" applyProtection="1">
      <alignment horizontal="center" vertical="center" wrapText="1"/>
      <protection/>
    </xf>
    <xf numFmtId="0" fontId="26" fillId="37" borderId="25" xfId="0" applyFont="1" applyFill="1" applyBorder="1" applyAlignment="1" applyProtection="1">
      <alignment horizontal="center" vertical="center" wrapText="1"/>
      <protection/>
    </xf>
    <xf numFmtId="44" fontId="26" fillId="37" borderId="25" xfId="44" applyFont="1" applyFill="1" applyBorder="1" applyAlignment="1" applyProtection="1">
      <alignment horizontal="center" vertical="center" wrapText="1"/>
      <protection/>
    </xf>
    <xf numFmtId="0" fontId="26" fillId="0" borderId="0" xfId="0" applyFont="1" applyAlignment="1" applyProtection="1">
      <alignment horizontal="center" vertical="center" wrapText="1"/>
      <protection/>
    </xf>
    <xf numFmtId="0" fontId="24" fillId="0" borderId="24" xfId="0" applyFont="1" applyBorder="1" applyAlignment="1" applyProtection="1">
      <alignment vertical="center"/>
      <protection/>
    </xf>
    <xf numFmtId="0" fontId="24" fillId="0" borderId="24" xfId="0" applyFont="1" applyFill="1" applyBorder="1" applyAlignment="1" applyProtection="1">
      <alignment vertical="center"/>
      <protection/>
    </xf>
    <xf numFmtId="44" fontId="24" fillId="0" borderId="24" xfId="44" applyFont="1" applyBorder="1" applyAlignment="1" applyProtection="1">
      <alignment vertical="center"/>
      <protection/>
    </xf>
    <xf numFmtId="0" fontId="24" fillId="0" borderId="24" xfId="58" applyFont="1" applyFill="1" applyBorder="1" applyAlignment="1" applyProtection="1">
      <alignment horizontal="center" vertical="center"/>
      <protection/>
    </xf>
    <xf numFmtId="0" fontId="26" fillId="0" borderId="25" xfId="0" applyFont="1" applyFill="1" applyBorder="1" applyAlignment="1" applyProtection="1">
      <alignment horizontal="center" vertical="center" wrapText="1"/>
      <protection/>
    </xf>
    <xf numFmtId="0" fontId="26" fillId="13" borderId="38" xfId="0" applyFont="1" applyFill="1" applyBorder="1" applyAlignment="1" applyProtection="1">
      <alignment horizontal="center" vertical="center"/>
      <protection/>
    </xf>
    <xf numFmtId="44" fontId="23" fillId="0" borderId="0" xfId="44" applyFont="1" applyAlignment="1" applyProtection="1">
      <alignment horizontal="center" vertical="center"/>
      <protection/>
    </xf>
    <xf numFmtId="44" fontId="26" fillId="13" borderId="24" xfId="44" applyFont="1" applyFill="1" applyBorder="1" applyAlignment="1" applyProtection="1">
      <alignment vertical="center"/>
      <protection/>
    </xf>
    <xf numFmtId="0" fontId="26" fillId="13" borderId="26" xfId="0" applyFont="1" applyFill="1" applyBorder="1" applyAlignment="1" applyProtection="1">
      <alignment horizontal="center" vertical="center"/>
      <protection/>
    </xf>
    <xf numFmtId="44" fontId="23" fillId="0" borderId="0" xfId="0" applyNumberFormat="1" applyFont="1" applyAlignment="1" applyProtection="1">
      <alignment horizontal="center" vertical="center"/>
      <protection/>
    </xf>
    <xf numFmtId="44" fontId="26" fillId="13" borderId="24" xfId="0" applyNumberFormat="1" applyFont="1" applyFill="1" applyBorder="1" applyAlignment="1" applyProtection="1">
      <alignment horizontal="center" vertical="center"/>
      <protection/>
    </xf>
    <xf numFmtId="0" fontId="24" fillId="0" borderId="0" xfId="0" applyFont="1" applyAlignment="1" applyProtection="1">
      <alignment horizontal="center" vertical="center"/>
      <protection/>
    </xf>
    <xf numFmtId="44" fontId="24" fillId="0" borderId="0" xfId="44" applyFont="1" applyAlignment="1" applyProtection="1">
      <alignment horizontal="center" vertical="center"/>
      <protection/>
    </xf>
    <xf numFmtId="0" fontId="24" fillId="37" borderId="24" xfId="0" applyFont="1" applyFill="1" applyBorder="1" applyAlignment="1" applyProtection="1">
      <alignment horizontal="center" vertical="center" wrapText="1"/>
      <protection locked="0"/>
    </xf>
    <xf numFmtId="44" fontId="24" fillId="37" borderId="24" xfId="44" applyFont="1" applyFill="1" applyBorder="1" applyAlignment="1" applyProtection="1">
      <alignment horizontal="center" vertical="center" wrapText="1"/>
      <protection locked="0"/>
    </xf>
    <xf numFmtId="0" fontId="24" fillId="0" borderId="0" xfId="0" applyFont="1" applyAlignment="1" applyProtection="1">
      <alignment vertical="center"/>
      <protection/>
    </xf>
    <xf numFmtId="0" fontId="23" fillId="0" borderId="0" xfId="0" applyFont="1" applyAlignment="1" applyProtection="1">
      <alignment vertical="center"/>
      <protection/>
    </xf>
    <xf numFmtId="0" fontId="26" fillId="37" borderId="24" xfId="0" applyFont="1" applyFill="1" applyBorder="1" applyAlignment="1" applyProtection="1">
      <alignment horizontal="center" vertical="center" wrapText="1"/>
      <protection/>
    </xf>
    <xf numFmtId="0" fontId="26" fillId="37" borderId="24" xfId="0" applyFont="1" applyFill="1" applyBorder="1" applyAlignment="1" applyProtection="1">
      <alignment horizontal="center" vertical="center" wrapText="1"/>
      <protection/>
    </xf>
    <xf numFmtId="44" fontId="26" fillId="37" borderId="24" xfId="44" applyFont="1" applyFill="1" applyBorder="1" applyAlignment="1" applyProtection="1">
      <alignment horizontal="center" vertical="center" wrapText="1"/>
      <protection/>
    </xf>
    <xf numFmtId="0" fontId="24" fillId="0" borderId="24" xfId="2640" applyFont="1" applyFill="1" applyBorder="1" applyAlignment="1" applyProtection="1">
      <alignment horizontal="center" vertical="center"/>
      <protection/>
    </xf>
    <xf numFmtId="44" fontId="26" fillId="13" borderId="24" xfId="44" applyFont="1" applyFill="1" applyBorder="1" applyAlignment="1" applyProtection="1">
      <alignment vertical="center"/>
      <protection/>
    </xf>
    <xf numFmtId="0" fontId="24" fillId="0" borderId="0" xfId="0" applyFont="1" applyFill="1" applyAlignment="1" applyProtection="1">
      <alignment vertical="center"/>
      <protection/>
    </xf>
    <xf numFmtId="44" fontId="26" fillId="13" borderId="24" xfId="0" applyNumberFormat="1" applyFont="1" applyFill="1" applyBorder="1" applyAlignment="1" applyProtection="1">
      <alignment vertical="center"/>
      <protection/>
    </xf>
    <xf numFmtId="0" fontId="67" fillId="0" borderId="0" xfId="0" applyFont="1" applyAlignment="1" applyProtection="1">
      <alignment vertical="center"/>
      <protection/>
    </xf>
    <xf numFmtId="0" fontId="26" fillId="0" borderId="0" xfId="0" applyFont="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24" fillId="0" borderId="24" xfId="58" applyFont="1" applyFill="1" applyBorder="1" applyAlignment="1" applyProtection="1">
      <alignment horizontal="left" vertical="center"/>
      <protection/>
    </xf>
    <xf numFmtId="0" fontId="24" fillId="0" borderId="24" xfId="1076" applyFont="1" applyFill="1" applyBorder="1" applyAlignment="1" applyProtection="1">
      <alignment horizontal="center" vertical="center"/>
      <protection/>
    </xf>
    <xf numFmtId="0" fontId="24" fillId="0" borderId="24" xfId="1610" applyFont="1" applyFill="1" applyBorder="1" applyAlignment="1" applyProtection="1">
      <alignment horizontal="center" vertical="center"/>
      <protection/>
    </xf>
    <xf numFmtId="0" fontId="24" fillId="0" borderId="24" xfId="961" applyFont="1" applyFill="1" applyBorder="1" applyAlignment="1" applyProtection="1">
      <alignment horizontal="left" vertical="center"/>
      <protection/>
    </xf>
    <xf numFmtId="0" fontId="26" fillId="0" borderId="24" xfId="0" applyFont="1" applyFill="1" applyBorder="1" applyAlignment="1" applyProtection="1">
      <alignment horizontal="center" vertical="center"/>
      <protection/>
    </xf>
    <xf numFmtId="0" fontId="24" fillId="0" borderId="24" xfId="1637" applyFont="1" applyFill="1" applyBorder="1" applyAlignment="1" applyProtection="1">
      <alignment horizontal="left" vertical="center"/>
      <protection/>
    </xf>
    <xf numFmtId="0" fontId="24" fillId="0" borderId="24" xfId="1110" applyFont="1" applyFill="1" applyBorder="1" applyAlignment="1" applyProtection="1">
      <alignment horizontal="left" vertical="center"/>
      <protection/>
    </xf>
    <xf numFmtId="0" fontId="24" fillId="0" borderId="24" xfId="0" applyFont="1" applyFill="1" applyBorder="1" applyAlignment="1" applyProtection="1">
      <alignment horizontal="center"/>
      <protection/>
    </xf>
    <xf numFmtId="0" fontId="26" fillId="13" borderId="24" xfId="0" applyFont="1" applyFill="1" applyBorder="1" applyAlignment="1" applyProtection="1">
      <alignment horizontal="center" vertical="center"/>
      <protection/>
    </xf>
    <xf numFmtId="0" fontId="26" fillId="13" borderId="25" xfId="0" applyFont="1" applyFill="1" applyBorder="1" applyAlignment="1" applyProtection="1">
      <alignment horizontal="center" vertical="center"/>
      <protection/>
    </xf>
    <xf numFmtId="0" fontId="24" fillId="0" borderId="24" xfId="0" applyFont="1" applyFill="1" applyBorder="1" applyAlignment="1" applyProtection="1">
      <alignment horizontal="center" vertical="center"/>
      <protection/>
    </xf>
    <xf numFmtId="44" fontId="26" fillId="13" borderId="24" xfId="44" applyFont="1" applyFill="1" applyBorder="1" applyAlignment="1" applyProtection="1">
      <alignment vertical="center"/>
      <protection/>
    </xf>
    <xf numFmtId="44" fontId="26" fillId="13" borderId="24" xfId="0" applyNumberFormat="1" applyFont="1" applyFill="1" applyBorder="1" applyAlignment="1" applyProtection="1">
      <alignment vertical="center"/>
      <protection/>
    </xf>
    <xf numFmtId="0" fontId="24" fillId="37" borderId="24" xfId="0" applyFont="1" applyFill="1" applyBorder="1" applyAlignment="1" applyProtection="1">
      <alignment horizontal="center" vertical="center" wrapText="1"/>
      <protection locked="0"/>
    </xf>
    <xf numFmtId="44" fontId="24" fillId="37" borderId="24" xfId="44" applyFont="1" applyFill="1" applyBorder="1" applyAlignment="1" applyProtection="1">
      <alignment horizontal="center" vertical="center" wrapText="1"/>
      <protection locked="0"/>
    </xf>
    <xf numFmtId="0" fontId="23" fillId="0" borderId="0" xfId="0" applyFont="1" applyAlignment="1" applyProtection="1">
      <alignment/>
      <protection/>
    </xf>
    <xf numFmtId="0" fontId="27" fillId="0" borderId="0" xfId="0" applyFont="1" applyAlignment="1" applyProtection="1">
      <alignment/>
      <protection/>
    </xf>
    <xf numFmtId="44" fontId="24" fillId="0" borderId="24" xfId="44" applyFont="1" applyFill="1" applyBorder="1" applyAlignment="1" applyProtection="1">
      <alignment/>
      <protection/>
    </xf>
    <xf numFmtId="0" fontId="23" fillId="0" borderId="0" xfId="0" applyFont="1" applyAlignment="1" applyProtection="1">
      <alignment/>
      <protection/>
    </xf>
    <xf numFmtId="0" fontId="26" fillId="13" borderId="38" xfId="0" applyFont="1" applyFill="1" applyBorder="1" applyAlignment="1" applyProtection="1">
      <alignment horizontal="center" vertical="center"/>
      <protection/>
    </xf>
    <xf numFmtId="44" fontId="23" fillId="0" borderId="0" xfId="44" applyFont="1" applyAlignment="1" applyProtection="1">
      <alignment vertical="center"/>
      <protection/>
    </xf>
    <xf numFmtId="0" fontId="23" fillId="0" borderId="0" xfId="0" applyFont="1" applyFill="1" applyAlignment="1" applyProtection="1">
      <alignment/>
      <protection/>
    </xf>
    <xf numFmtId="0" fontId="24" fillId="0" borderId="24" xfId="0" applyFont="1" applyFill="1" applyBorder="1" applyAlignment="1" applyProtection="1">
      <alignment/>
      <protection/>
    </xf>
    <xf numFmtId="0" fontId="24" fillId="0" borderId="24" xfId="58" applyFont="1" applyFill="1" applyBorder="1" applyAlignment="1" applyProtection="1">
      <alignment horizontal="left"/>
      <protection/>
    </xf>
    <xf numFmtId="0" fontId="25"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4" fillId="0" borderId="24" xfId="0" applyFont="1" applyFill="1" applyBorder="1" applyAlignment="1" applyProtection="1">
      <alignment/>
      <protection/>
    </xf>
    <xf numFmtId="12" fontId="24" fillId="0" borderId="24" xfId="0" applyNumberFormat="1" applyFont="1" applyFill="1" applyBorder="1" applyAlignment="1" applyProtection="1">
      <alignment horizontal="center"/>
      <protection/>
    </xf>
    <xf numFmtId="0" fontId="26" fillId="13" borderId="25" xfId="0" applyFont="1" applyFill="1" applyBorder="1" applyAlignment="1" applyProtection="1">
      <alignment horizontal="center" vertical="center"/>
      <protection/>
    </xf>
    <xf numFmtId="44" fontId="26" fillId="37" borderId="24" xfId="44" applyFont="1" applyFill="1" applyBorder="1" applyAlignment="1" applyProtection="1">
      <alignment horizontal="center" vertical="center" wrapText="1"/>
      <protection/>
    </xf>
    <xf numFmtId="0" fontId="24" fillId="0" borderId="24" xfId="2067" applyFont="1" applyFill="1" applyBorder="1" applyAlignment="1" applyProtection="1">
      <alignment horizontal="center"/>
      <protection/>
    </xf>
    <xf numFmtId="0" fontId="24" fillId="0" borderId="24" xfId="2087" applyFont="1" applyFill="1" applyBorder="1" applyAlignment="1" applyProtection="1">
      <alignment horizontal="left"/>
      <protection/>
    </xf>
    <xf numFmtId="0" fontId="24" fillId="0" borderId="25" xfId="0" applyFont="1" applyFill="1" applyBorder="1" applyAlignment="1" applyProtection="1">
      <alignment horizontal="center"/>
      <protection/>
    </xf>
    <xf numFmtId="44" fontId="26" fillId="13" borderId="24" xfId="0" applyNumberFormat="1"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wrapText="1"/>
      <protection/>
    </xf>
    <xf numFmtId="0" fontId="26" fillId="0" borderId="0" xfId="0" applyFont="1" applyFill="1" applyAlignment="1" applyProtection="1">
      <alignment horizontal="center" vertical="center" wrapText="1"/>
      <protection/>
    </xf>
    <xf numFmtId="0" fontId="26" fillId="37" borderId="24" xfId="0" applyFont="1" applyFill="1" applyBorder="1" applyAlignment="1" applyProtection="1">
      <alignment horizontal="center" vertical="center" wrapText="1"/>
      <protection/>
    </xf>
    <xf numFmtId="0" fontId="26" fillId="37" borderId="24" xfId="0" applyFont="1" applyFill="1" applyBorder="1" applyAlignment="1" applyProtection="1">
      <alignment horizontal="center" wrapText="1"/>
      <protection/>
    </xf>
    <xf numFmtId="0" fontId="24" fillId="0" borderId="0" xfId="0" applyFont="1" applyFill="1" applyAlignment="1" applyProtection="1">
      <alignment vertical="center"/>
      <protection/>
    </xf>
    <xf numFmtId="44" fontId="24" fillId="0" borderId="31" xfId="44" applyFont="1" applyFill="1" applyBorder="1" applyAlignment="1" applyProtection="1">
      <alignment/>
      <protection/>
    </xf>
    <xf numFmtId="0" fontId="24" fillId="0" borderId="24" xfId="415" applyFont="1" applyFill="1" applyBorder="1" applyAlignment="1" applyProtection="1">
      <alignment horizontal="center"/>
      <protection/>
    </xf>
    <xf numFmtId="1" fontId="24" fillId="0" borderId="24" xfId="415" applyNumberFormat="1" applyFont="1" applyFill="1" applyBorder="1" applyAlignment="1" applyProtection="1">
      <alignment horizontal="center"/>
      <protection/>
    </xf>
    <xf numFmtId="0" fontId="23" fillId="0" borderId="0" xfId="0" applyFont="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horizontal="center" vertical="center" wrapText="1"/>
      <protection/>
    </xf>
    <xf numFmtId="44" fontId="26" fillId="13" borderId="24" xfId="44" applyFont="1" applyFill="1" applyBorder="1" applyAlignment="1" applyProtection="1">
      <alignment horizontal="center" vertical="center"/>
      <protection/>
    </xf>
    <xf numFmtId="0" fontId="23" fillId="0" borderId="0" xfId="0" applyFont="1" applyAlignment="1" applyProtection="1">
      <alignment vertical="center"/>
      <protection/>
    </xf>
    <xf numFmtId="0" fontId="26" fillId="37" borderId="25" xfId="0" applyFont="1" applyFill="1" applyBorder="1" applyAlignment="1" applyProtection="1">
      <alignment horizontal="center" vertical="center" wrapText="1"/>
      <protection/>
    </xf>
    <xf numFmtId="0" fontId="26" fillId="37" borderId="25" xfId="0" applyFont="1" applyFill="1" applyBorder="1" applyAlignment="1" applyProtection="1">
      <alignment horizontal="center" wrapText="1"/>
      <protection/>
    </xf>
    <xf numFmtId="0" fontId="24" fillId="0" borderId="0" xfId="0" applyFont="1" applyAlignment="1" applyProtection="1">
      <alignment vertical="center"/>
      <protection/>
    </xf>
    <xf numFmtId="0" fontId="23" fillId="0" borderId="0" xfId="0" applyFont="1" applyFill="1" applyAlignment="1" applyProtection="1">
      <alignment vertical="center"/>
      <protection/>
    </xf>
    <xf numFmtId="44" fontId="24" fillId="0" borderId="0" xfId="44" applyFont="1" applyFill="1" applyBorder="1" applyAlignment="1" applyProtection="1">
      <alignment vertical="center"/>
      <protection/>
    </xf>
    <xf numFmtId="0" fontId="26" fillId="13" borderId="24" xfId="0" applyFont="1" applyFill="1" applyBorder="1" applyAlignment="1" applyProtection="1">
      <alignment vertical="center"/>
      <protection/>
    </xf>
    <xf numFmtId="0" fontId="26" fillId="0" borderId="0" xfId="0" applyFont="1" applyBorder="1" applyAlignment="1" applyProtection="1">
      <alignment horizontal="center" vertical="center"/>
      <protection/>
    </xf>
    <xf numFmtId="0" fontId="26" fillId="0" borderId="0" xfId="0" applyFont="1" applyBorder="1" applyAlignment="1" applyProtection="1">
      <alignment horizontal="center" vertical="center" wrapText="1"/>
      <protection/>
    </xf>
    <xf numFmtId="44" fontId="26" fillId="37" borderId="25" xfId="44" applyFont="1" applyFill="1" applyBorder="1" applyAlignment="1" applyProtection="1">
      <alignment horizontal="center" vertical="center" wrapText="1"/>
      <protection/>
    </xf>
    <xf numFmtId="0" fontId="26" fillId="0" borderId="0" xfId="0" applyFont="1" applyAlignment="1" applyProtection="1">
      <alignment horizontal="center" vertical="center" wrapText="1"/>
      <protection/>
    </xf>
    <xf numFmtId="0" fontId="26" fillId="13" borderId="26" xfId="0" applyFont="1" applyFill="1" applyBorder="1" applyAlignment="1" applyProtection="1">
      <alignment horizontal="center" vertical="center"/>
      <protection/>
    </xf>
    <xf numFmtId="0" fontId="24" fillId="0" borderId="24" xfId="2640" applyFont="1" applyFill="1" applyBorder="1" applyAlignment="1" applyProtection="1">
      <alignment vertical="center"/>
      <protection/>
    </xf>
    <xf numFmtId="44" fontId="24" fillId="0" borderId="0" xfId="44" applyFont="1" applyAlignment="1" applyProtection="1">
      <alignment vertical="center"/>
      <protection/>
    </xf>
    <xf numFmtId="0" fontId="26" fillId="0" borderId="0" xfId="0" applyFont="1" applyAlignment="1" applyProtection="1">
      <alignment vertical="center"/>
      <protection/>
    </xf>
    <xf numFmtId="0" fontId="24" fillId="0" borderId="0" xfId="0" applyFont="1" applyAlignment="1" applyProtection="1">
      <alignment horizontal="center" vertical="center"/>
      <protection/>
    </xf>
    <xf numFmtId="0" fontId="26" fillId="0" borderId="0" xfId="0" applyFont="1" applyFill="1" applyAlignment="1" applyProtection="1">
      <alignment vertical="center"/>
      <protection/>
    </xf>
    <xf numFmtId="0" fontId="26" fillId="38" borderId="24" xfId="0" applyFont="1" applyFill="1" applyBorder="1" applyAlignment="1" applyProtection="1">
      <alignment horizontal="center" vertical="center" wrapText="1"/>
      <protection/>
    </xf>
    <xf numFmtId="49" fontId="24" fillId="0" borderId="24" xfId="0" applyNumberFormat="1" applyFont="1" applyFill="1" applyBorder="1" applyAlignment="1" applyProtection="1">
      <alignment vertical="center"/>
      <protection/>
    </xf>
    <xf numFmtId="49" fontId="24" fillId="0" borderId="24" xfId="58" applyNumberFormat="1" applyFont="1" applyFill="1" applyBorder="1" applyAlignment="1" applyProtection="1">
      <alignment vertical="center"/>
      <protection/>
    </xf>
    <xf numFmtId="0" fontId="24" fillId="0" borderId="24" xfId="0" applyFont="1" applyFill="1" applyBorder="1" applyAlignment="1" applyProtection="1">
      <alignment vertical="center"/>
      <protection/>
    </xf>
    <xf numFmtId="0" fontId="26" fillId="13" borderId="24" xfId="0" applyFont="1" applyFill="1" applyBorder="1" applyAlignment="1" applyProtection="1">
      <alignment horizontal="center" vertical="center"/>
      <protection/>
    </xf>
    <xf numFmtId="0" fontId="25" fillId="13" borderId="24" xfId="0" applyFont="1" applyFill="1" applyBorder="1" applyAlignment="1" applyProtection="1">
      <alignment horizontal="center" vertical="center"/>
      <protection/>
    </xf>
    <xf numFmtId="0" fontId="24" fillId="0" borderId="0" xfId="0" applyFont="1" applyAlignment="1" applyProtection="1">
      <alignment horizontal="left" vertical="center"/>
      <protection/>
    </xf>
    <xf numFmtId="0" fontId="66" fillId="0" borderId="0" xfId="0" applyFont="1" applyBorder="1" applyAlignment="1" applyProtection="1">
      <alignment vertical="center"/>
      <protection/>
    </xf>
    <xf numFmtId="0" fontId="66" fillId="0" borderId="0" xfId="0" applyFont="1" applyFill="1" applyAlignment="1" applyProtection="1">
      <alignment vertical="center"/>
      <protection/>
    </xf>
    <xf numFmtId="0" fontId="66" fillId="0" borderId="0" xfId="0" applyFont="1" applyAlignment="1" applyProtection="1">
      <alignment vertical="center"/>
      <protection/>
    </xf>
    <xf numFmtId="0" fontId="66" fillId="0" borderId="0" xfId="0" applyFont="1" applyAlignment="1" applyProtection="1">
      <alignment/>
      <protection/>
    </xf>
    <xf numFmtId="0" fontId="66" fillId="0" borderId="0" xfId="0" applyFont="1" applyFill="1" applyAlignment="1" applyProtection="1">
      <alignment/>
      <protection/>
    </xf>
    <xf numFmtId="0" fontId="66"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0" fontId="26" fillId="0" borderId="24" xfId="0" applyFont="1" applyBorder="1" applyAlignment="1" applyProtection="1">
      <alignment horizontal="center" vertical="center" wrapText="1"/>
      <protection/>
    </xf>
    <xf numFmtId="0" fontId="26" fillId="13" borderId="26" xfId="0" applyFont="1" applyFill="1" applyBorder="1" applyAlignment="1" applyProtection="1">
      <alignment horizontal="center" vertical="center"/>
      <protection/>
    </xf>
    <xf numFmtId="0" fontId="26" fillId="13" borderId="24" xfId="0" applyFont="1" applyFill="1" applyBorder="1" applyAlignment="1" applyProtection="1">
      <alignment horizontal="center" vertical="center"/>
      <protection/>
    </xf>
    <xf numFmtId="0" fontId="26" fillId="13" borderId="26" xfId="0" applyFont="1" applyFill="1" applyBorder="1" applyAlignment="1" applyProtection="1">
      <alignment horizontal="center" vertical="center"/>
      <protection/>
    </xf>
    <xf numFmtId="0" fontId="26" fillId="13" borderId="24" xfId="0" applyFont="1" applyFill="1" applyBorder="1" applyAlignment="1" applyProtection="1">
      <alignment horizontal="center" vertical="center"/>
      <protection/>
    </xf>
    <xf numFmtId="0" fontId="24" fillId="0" borderId="24" xfId="0" applyFont="1" applyFill="1" applyBorder="1" applyAlignment="1" applyProtection="1">
      <alignment horizontal="center" vertical="center" wrapText="1"/>
      <protection/>
    </xf>
    <xf numFmtId="0" fontId="25" fillId="13" borderId="24" xfId="0" applyFont="1" applyFill="1" applyBorder="1" applyAlignment="1" applyProtection="1">
      <alignment horizontal="center" vertical="center"/>
      <protection/>
    </xf>
    <xf numFmtId="0" fontId="68" fillId="0" borderId="0" xfId="0" applyFont="1" applyAlignment="1" applyProtection="1">
      <alignment vertical="center"/>
      <protection/>
    </xf>
    <xf numFmtId="0" fontId="66" fillId="0" borderId="0" xfId="0" applyFont="1" applyAlignment="1" applyProtection="1">
      <alignment vertical="center"/>
      <protection/>
    </xf>
    <xf numFmtId="0" fontId="25" fillId="0" borderId="0" xfId="0" applyFont="1" applyFill="1" applyBorder="1" applyAlignment="1" applyProtection="1">
      <alignment horizontal="center" vertical="center"/>
      <protection/>
    </xf>
    <xf numFmtId="0" fontId="69" fillId="0" borderId="0" xfId="0" applyFont="1" applyAlignment="1" applyProtection="1">
      <alignment vertical="center"/>
      <protection/>
    </xf>
    <xf numFmtId="0" fontId="68" fillId="0" borderId="0" xfId="0" applyFont="1" applyBorder="1" applyAlignment="1" applyProtection="1">
      <alignment vertical="center"/>
      <protection/>
    </xf>
    <xf numFmtId="0" fontId="69" fillId="0" borderId="0" xfId="0" applyFont="1" applyBorder="1" applyAlignment="1" applyProtection="1">
      <alignment vertical="center"/>
      <protection/>
    </xf>
    <xf numFmtId="44" fontId="24" fillId="37" borderId="31" xfId="44" applyFont="1" applyFill="1" applyBorder="1" applyAlignment="1" applyProtection="1">
      <alignment/>
      <protection locked="0"/>
    </xf>
    <xf numFmtId="44" fontId="24" fillId="37" borderId="31" xfId="44" applyFont="1" applyFill="1" applyBorder="1" applyAlignment="1" applyProtection="1">
      <alignment horizontal="center" vertical="center"/>
      <protection locked="0"/>
    </xf>
    <xf numFmtId="0" fontId="24" fillId="0" borderId="24" xfId="0" applyFont="1" applyFill="1" applyBorder="1" applyAlignment="1">
      <alignment/>
    </xf>
    <xf numFmtId="0" fontId="24" fillId="0" borderId="24" xfId="0" applyFont="1" applyFill="1" applyBorder="1" applyAlignment="1">
      <alignment horizontal="center"/>
    </xf>
    <xf numFmtId="0" fontId="23" fillId="0" borderId="0" xfId="0" applyFont="1" applyBorder="1" applyAlignment="1" applyProtection="1">
      <alignment/>
      <protection/>
    </xf>
    <xf numFmtId="0" fontId="24" fillId="0" borderId="24" xfId="2429" applyFont="1" applyFill="1" applyBorder="1" applyAlignment="1" applyProtection="1">
      <alignment horizontal="left" vertical="center"/>
      <protection/>
    </xf>
    <xf numFmtId="0" fontId="24" fillId="0" borderId="26" xfId="2429" applyFont="1" applyFill="1" applyBorder="1" applyAlignment="1" applyProtection="1">
      <alignment horizontal="left" vertical="center"/>
      <protection/>
    </xf>
    <xf numFmtId="0" fontId="24" fillId="0" borderId="26" xfId="0" applyFont="1" applyFill="1" applyBorder="1" applyAlignment="1" applyProtection="1">
      <alignment horizontal="center" vertical="center"/>
      <protection/>
    </xf>
    <xf numFmtId="0" fontId="66" fillId="0" borderId="24" xfId="0" applyFont="1" applyFill="1" applyBorder="1" applyAlignment="1" applyProtection="1">
      <alignment vertical="center"/>
      <protection/>
    </xf>
    <xf numFmtId="0" fontId="66" fillId="0" borderId="24" xfId="0" applyFont="1" applyFill="1" applyBorder="1" applyAlignment="1" applyProtection="1">
      <alignment horizontal="center" vertical="center"/>
      <protection/>
    </xf>
    <xf numFmtId="0" fontId="66" fillId="0" borderId="24" xfId="0" applyFont="1" applyFill="1" applyBorder="1" applyAlignment="1">
      <alignment horizontal="center"/>
    </xf>
    <xf numFmtId="0" fontId="66" fillId="37" borderId="24" xfId="0" applyFont="1" applyFill="1" applyBorder="1" applyAlignment="1" applyProtection="1">
      <alignment horizontal="center" vertical="center"/>
      <protection locked="0"/>
    </xf>
    <xf numFmtId="0" fontId="66" fillId="37" borderId="24" xfId="0" applyFont="1" applyFill="1" applyBorder="1" applyAlignment="1" applyProtection="1">
      <alignment vertical="center"/>
      <protection locked="0"/>
    </xf>
    <xf numFmtId="44" fontId="66" fillId="37" borderId="24" xfId="44" applyFont="1" applyFill="1" applyBorder="1" applyAlignment="1" applyProtection="1">
      <alignment vertical="center"/>
      <protection locked="0"/>
    </xf>
    <xf numFmtId="0" fontId="70" fillId="0" borderId="0" xfId="0" applyFont="1" applyAlignment="1" applyProtection="1">
      <alignment vertical="center"/>
      <protection/>
    </xf>
    <xf numFmtId="0" fontId="24" fillId="0" borderId="24" xfId="0" applyFont="1" applyFill="1" applyBorder="1" applyAlignment="1">
      <alignment horizontal="center" vertical="center"/>
    </xf>
    <xf numFmtId="12" fontId="24" fillId="0" borderId="24" xfId="2640" applyNumberFormat="1" applyFont="1" applyFill="1" applyBorder="1" applyAlignment="1" applyProtection="1">
      <alignment horizontal="center" vertical="center"/>
      <protection/>
    </xf>
    <xf numFmtId="0" fontId="24" fillId="0" borderId="24" xfId="2640" applyFont="1" applyFill="1" applyBorder="1" applyAlignment="1">
      <alignment horizontal="center" vertical="center"/>
      <protection/>
    </xf>
    <xf numFmtId="0" fontId="26" fillId="0" borderId="25" xfId="0" applyFont="1" applyFill="1" applyBorder="1" applyAlignment="1" applyProtection="1">
      <alignment horizontal="center" vertical="center"/>
      <protection/>
    </xf>
    <xf numFmtId="0" fontId="26" fillId="0" borderId="24" xfId="0" applyFont="1" applyFill="1" applyBorder="1" applyAlignment="1" applyProtection="1">
      <alignment horizontal="center" vertical="center" wrapText="1"/>
      <protection/>
    </xf>
    <xf numFmtId="44" fontId="66" fillId="0" borderId="24" xfId="44" applyFont="1" applyBorder="1" applyAlignment="1" applyProtection="1">
      <alignment vertical="center"/>
      <protection/>
    </xf>
    <xf numFmtId="0" fontId="24" fillId="0" borderId="24" xfId="2662" applyFont="1" applyFill="1" applyBorder="1" applyAlignment="1" applyProtection="1">
      <alignment horizontal="center" vertical="center"/>
      <protection/>
    </xf>
    <xf numFmtId="0" fontId="66" fillId="0" borderId="24" xfId="1637" applyFont="1" applyFill="1" applyBorder="1" applyAlignment="1" applyProtection="1">
      <alignment horizontal="left" vertical="center"/>
      <protection/>
    </xf>
    <xf numFmtId="0" fontId="66" fillId="0" borderId="24" xfId="1608" applyFont="1" applyFill="1" applyBorder="1" applyAlignment="1" applyProtection="1">
      <alignment horizontal="center" vertical="center"/>
      <protection/>
    </xf>
    <xf numFmtId="0" fontId="66" fillId="0" borderId="24" xfId="1110" applyFont="1" applyFill="1" applyBorder="1" applyAlignment="1" applyProtection="1">
      <alignment horizontal="left" vertical="center"/>
      <protection/>
    </xf>
    <xf numFmtId="0" fontId="66" fillId="0" borderId="24" xfId="1076" applyFont="1" applyFill="1" applyBorder="1" applyAlignment="1" applyProtection="1">
      <alignment horizontal="center" vertical="center"/>
      <protection/>
    </xf>
    <xf numFmtId="0" fontId="24" fillId="0" borderId="25" xfId="0" applyFont="1" applyFill="1" applyBorder="1" applyAlignment="1" applyProtection="1">
      <alignment horizontal="center" vertical="center"/>
      <protection/>
    </xf>
    <xf numFmtId="0" fontId="24" fillId="0" borderId="24" xfId="1637" applyFont="1" applyFill="1" applyBorder="1" applyAlignment="1" applyProtection="1">
      <alignment horizontal="left"/>
      <protection/>
    </xf>
    <xf numFmtId="0" fontId="66" fillId="37" borderId="24" xfId="0" applyFont="1" applyFill="1" applyBorder="1" applyAlignment="1" applyProtection="1">
      <alignment horizontal="center"/>
      <protection locked="0"/>
    </xf>
    <xf numFmtId="0" fontId="66" fillId="37" borderId="24" xfId="0" applyFont="1" applyFill="1" applyBorder="1" applyAlignment="1" applyProtection="1">
      <alignment/>
      <protection locked="0"/>
    </xf>
    <xf numFmtId="44" fontId="66" fillId="37" borderId="24" xfId="44" applyFont="1" applyFill="1" applyBorder="1" applyAlignment="1" applyProtection="1">
      <alignment/>
      <protection locked="0"/>
    </xf>
    <xf numFmtId="44" fontId="66" fillId="0" borderId="24" xfId="44" applyFont="1" applyFill="1" applyBorder="1" applyAlignment="1" applyProtection="1">
      <alignment/>
      <protection/>
    </xf>
    <xf numFmtId="0" fontId="66" fillId="0" borderId="24" xfId="1637" applyFont="1" applyFill="1" applyBorder="1" applyAlignment="1" applyProtection="1">
      <alignment horizontal="left"/>
      <protection/>
    </xf>
    <xf numFmtId="0" fontId="66" fillId="0" borderId="24" xfId="1609" applyFont="1" applyFill="1" applyBorder="1" applyAlignment="1" applyProtection="1">
      <alignment horizontal="center"/>
      <protection/>
    </xf>
    <xf numFmtId="0" fontId="66" fillId="0" borderId="24" xfId="642" applyFont="1" applyFill="1" applyBorder="1" applyAlignment="1" applyProtection="1">
      <alignment horizontal="center"/>
      <protection/>
    </xf>
    <xf numFmtId="0" fontId="66" fillId="0" borderId="24" xfId="0" applyFont="1" applyFill="1" applyBorder="1" applyAlignment="1" applyProtection="1">
      <alignment horizontal="center"/>
      <protection/>
    </xf>
    <xf numFmtId="0" fontId="66" fillId="0" borderId="24" xfId="58" applyFont="1" applyFill="1" applyBorder="1" applyAlignment="1" applyProtection="1">
      <alignment horizontal="left"/>
      <protection/>
    </xf>
    <xf numFmtId="0" fontId="66" fillId="0" borderId="24" xfId="58" applyFont="1" applyFill="1" applyBorder="1" applyAlignment="1" applyProtection="1">
      <alignment horizontal="center"/>
      <protection/>
    </xf>
    <xf numFmtId="0" fontId="24" fillId="0" borderId="24" xfId="2572" applyFont="1" applyFill="1" applyBorder="1" applyAlignment="1" applyProtection="1">
      <alignment horizontal="center"/>
      <protection/>
    </xf>
    <xf numFmtId="0" fontId="24" fillId="0" borderId="24" xfId="0" applyFont="1" applyFill="1" applyBorder="1" applyAlignment="1" applyProtection="1">
      <alignment/>
      <protection/>
    </xf>
    <xf numFmtId="0" fontId="24" fillId="0" borderId="24" xfId="0" applyFont="1" applyFill="1" applyBorder="1" applyAlignment="1" applyProtection="1">
      <alignment/>
      <protection/>
    </xf>
    <xf numFmtId="0" fontId="24" fillId="0" borderId="24" xfId="0" applyFont="1" applyFill="1" applyBorder="1" applyAlignment="1" applyProtection="1">
      <alignment horizontal="center"/>
      <protection/>
    </xf>
    <xf numFmtId="0" fontId="24" fillId="0" borderId="24" xfId="0" applyFont="1" applyFill="1" applyBorder="1" applyAlignment="1" applyProtection="1">
      <alignment horizontal="center"/>
      <protection/>
    </xf>
    <xf numFmtId="0" fontId="24" fillId="0" borderId="24" xfId="0" applyFont="1" applyFill="1" applyBorder="1" applyAlignment="1">
      <alignment horizontal="center"/>
    </xf>
    <xf numFmtId="12" fontId="24" fillId="0" borderId="24" xfId="58" applyNumberFormat="1" applyFont="1" applyFill="1" applyBorder="1" applyAlignment="1">
      <alignment horizontal="center"/>
      <protection/>
    </xf>
    <xf numFmtId="0" fontId="24" fillId="0" borderId="25" xfId="0" applyFont="1" applyFill="1" applyBorder="1" applyAlignment="1" applyProtection="1">
      <alignment/>
      <protection/>
    </xf>
    <xf numFmtId="0" fontId="66" fillId="0" borderId="24" xfId="2312" applyFont="1" applyFill="1" applyBorder="1" applyAlignment="1" applyProtection="1">
      <alignment horizontal="center"/>
      <protection/>
    </xf>
    <xf numFmtId="0" fontId="66" fillId="0" borderId="24" xfId="2232" applyFont="1" applyFill="1" applyBorder="1" applyAlignment="1" applyProtection="1">
      <alignment horizontal="center"/>
      <protection/>
    </xf>
    <xf numFmtId="0" fontId="66" fillId="0" borderId="25" xfId="0" applyFont="1" applyFill="1" applyBorder="1" applyAlignment="1" applyProtection="1">
      <alignment/>
      <protection/>
    </xf>
    <xf numFmtId="0" fontId="66" fillId="0" borderId="25" xfId="0" applyFont="1" applyFill="1" applyBorder="1" applyAlignment="1" applyProtection="1">
      <alignment horizontal="center"/>
      <protection/>
    </xf>
    <xf numFmtId="0" fontId="24" fillId="0" borderId="24" xfId="0" applyFont="1" applyFill="1" applyBorder="1" applyAlignment="1" applyProtection="1">
      <alignment horizontal="left"/>
      <protection/>
    </xf>
    <xf numFmtId="0" fontId="0" fillId="0" borderId="0" xfId="0" applyFill="1" applyAlignment="1" applyProtection="1">
      <alignment/>
      <protection/>
    </xf>
    <xf numFmtId="0" fontId="23" fillId="0" borderId="0" xfId="0" applyFont="1" applyFill="1" applyAlignment="1" applyProtection="1">
      <alignment vertical="center"/>
      <protection/>
    </xf>
    <xf numFmtId="0" fontId="24" fillId="0" borderId="24" xfId="58" applyFont="1" applyFill="1" applyBorder="1">
      <alignment/>
      <protection/>
    </xf>
    <xf numFmtId="0" fontId="24" fillId="0" borderId="24" xfId="58" applyFont="1" applyFill="1" applyBorder="1" applyAlignment="1">
      <alignment horizontal="center"/>
      <protection/>
    </xf>
    <xf numFmtId="16" fontId="24" fillId="0" borderId="24" xfId="58" applyNumberFormat="1" applyFont="1" applyFill="1" applyBorder="1" applyAlignment="1">
      <alignment horizontal="center"/>
      <protection/>
    </xf>
    <xf numFmtId="0" fontId="24" fillId="0" borderId="24" xfId="0" applyFont="1" applyBorder="1" applyAlignment="1">
      <alignment/>
    </xf>
    <xf numFmtId="0" fontId="24" fillId="0" borderId="24" xfId="0" applyFont="1" applyBorder="1" applyAlignment="1">
      <alignment horizontal="center"/>
    </xf>
    <xf numFmtId="0" fontId="66" fillId="0" borderId="24" xfId="0" applyFont="1" applyBorder="1" applyAlignment="1">
      <alignment/>
    </xf>
    <xf numFmtId="0" fontId="26" fillId="0" borderId="24" xfId="0" applyFont="1" applyFill="1" applyBorder="1" applyAlignment="1" applyProtection="1">
      <alignment horizontal="center" vertical="center" wrapText="1"/>
      <protection/>
    </xf>
    <xf numFmtId="0" fontId="24" fillId="0" borderId="24" xfId="0" applyFont="1" applyBorder="1" applyAlignment="1">
      <alignment horizontal="center"/>
    </xf>
    <xf numFmtId="0" fontId="66" fillId="0" borderId="24" xfId="58" applyFont="1" applyBorder="1" applyAlignment="1">
      <alignment horizontal="center"/>
      <protection/>
    </xf>
    <xf numFmtId="0" fontId="23" fillId="0" borderId="0" xfId="0" applyFont="1" applyFill="1" applyAlignment="1" applyProtection="1">
      <alignment horizontal="center" vertical="center"/>
      <protection/>
    </xf>
    <xf numFmtId="0" fontId="25" fillId="0" borderId="0" xfId="0" applyFont="1" applyFill="1" applyAlignment="1" applyProtection="1">
      <alignment vertical="center"/>
      <protection/>
    </xf>
    <xf numFmtId="14" fontId="24" fillId="0" borderId="24" xfId="0" applyNumberFormat="1" applyFont="1" applyFill="1" applyBorder="1" applyAlignment="1" applyProtection="1">
      <alignment horizontal="center" vertical="center"/>
      <protection/>
    </xf>
    <xf numFmtId="14" fontId="66" fillId="0" borderId="24" xfId="0" applyNumberFormat="1" applyFont="1" applyFill="1" applyBorder="1" applyAlignment="1" applyProtection="1">
      <alignment horizontal="center" vertical="center"/>
      <protection/>
    </xf>
    <xf numFmtId="49" fontId="26" fillId="0" borderId="0" xfId="0" applyNumberFormat="1" applyFont="1" applyFill="1" applyBorder="1" applyAlignment="1" applyProtection="1">
      <alignment horizontal="left" vertical="center"/>
      <protection/>
    </xf>
    <xf numFmtId="0" fontId="66" fillId="0" borderId="24" xfId="0" applyFont="1" applyBorder="1" applyAlignment="1">
      <alignment horizontal="center"/>
    </xf>
    <xf numFmtId="0" fontId="23" fillId="0" borderId="0" xfId="0" applyFont="1" applyFill="1" applyAlignment="1" applyProtection="1">
      <alignment vertical="center"/>
      <protection/>
    </xf>
    <xf numFmtId="0" fontId="24" fillId="0" borderId="24" xfId="0" applyNumberFormat="1" applyFont="1" applyFill="1" applyBorder="1" applyAlignment="1" applyProtection="1">
      <alignment horizontal="center" vertical="center"/>
      <protection/>
    </xf>
    <xf numFmtId="0" fontId="24" fillId="0" borderId="24" xfId="58" applyFont="1" applyBorder="1" applyAlignment="1">
      <alignment horizontal="center"/>
      <protection/>
    </xf>
    <xf numFmtId="0" fontId="66" fillId="0" borderId="24" xfId="0" applyFont="1" applyFill="1" applyBorder="1" applyAlignment="1" applyProtection="1">
      <alignment horizontal="center" vertical="center"/>
      <protection/>
    </xf>
    <xf numFmtId="0" fontId="24" fillId="0" borderId="24" xfId="0" applyNumberFormat="1" applyFont="1" applyFill="1" applyBorder="1" applyAlignment="1" applyProtection="1">
      <alignment horizontal="center" vertical="center"/>
      <protection/>
    </xf>
    <xf numFmtId="0" fontId="66" fillId="0" borderId="24" xfId="0" applyNumberFormat="1" applyFont="1" applyFill="1" applyBorder="1" applyAlignment="1" applyProtection="1">
      <alignment horizontal="center"/>
      <protection/>
    </xf>
    <xf numFmtId="0" fontId="24" fillId="0" borderId="24" xfId="0" applyNumberFormat="1" applyFont="1" applyFill="1" applyBorder="1" applyAlignment="1" applyProtection="1">
      <alignment horizontal="center"/>
      <protection/>
    </xf>
    <xf numFmtId="0" fontId="66" fillId="0" borderId="24" xfId="0" applyFont="1" applyFill="1" applyBorder="1" applyAlignment="1" applyProtection="1">
      <alignment horizontal="center" vertical="center" wrapText="1"/>
      <protection/>
    </xf>
    <xf numFmtId="0" fontId="26" fillId="13" borderId="24" xfId="0" applyFont="1" applyFill="1" applyBorder="1" applyAlignment="1" applyProtection="1">
      <alignment horizontal="center" vertical="center"/>
      <protection/>
    </xf>
    <xf numFmtId="0" fontId="26" fillId="13" borderId="26" xfId="0" applyFont="1" applyFill="1" applyBorder="1" applyAlignment="1" applyProtection="1">
      <alignment horizontal="center" vertical="center"/>
      <protection/>
    </xf>
    <xf numFmtId="0" fontId="26" fillId="13" borderId="26" xfId="0" applyFont="1" applyFill="1" applyBorder="1" applyAlignment="1" applyProtection="1">
      <alignment horizontal="center" vertical="center"/>
      <protection/>
    </xf>
    <xf numFmtId="0" fontId="26" fillId="13" borderId="25" xfId="0" applyFont="1" applyFill="1" applyBorder="1" applyAlignment="1" applyProtection="1">
      <alignment horizontal="center" vertical="center"/>
      <protection/>
    </xf>
    <xf numFmtId="0" fontId="24" fillId="0" borderId="24" xfId="0" applyFont="1" applyBorder="1" applyAlignment="1" applyProtection="1">
      <alignment horizontal="center" vertical="center" wrapText="1"/>
      <protection/>
    </xf>
    <xf numFmtId="0" fontId="24" fillId="37" borderId="24" xfId="0" applyFont="1" applyFill="1" applyBorder="1" applyAlignment="1" applyProtection="1">
      <alignment/>
      <protection locked="0"/>
    </xf>
    <xf numFmtId="44" fontId="24" fillId="37" borderId="24" xfId="44" applyFont="1" applyFill="1" applyBorder="1" applyAlignment="1" applyProtection="1">
      <alignment/>
      <protection locked="0"/>
    </xf>
    <xf numFmtId="0" fontId="24" fillId="0" borderId="0" xfId="0" applyFont="1" applyAlignment="1" applyProtection="1">
      <alignment/>
      <protection/>
    </xf>
    <xf numFmtId="0" fontId="1" fillId="37" borderId="25" xfId="0" applyFont="1" applyFill="1" applyBorder="1" applyAlignment="1" applyProtection="1">
      <alignment horizontal="center" vertical="center" wrapText="1"/>
      <protection/>
    </xf>
    <xf numFmtId="0" fontId="24" fillId="0" borderId="24" xfId="0" applyFont="1" applyFill="1" applyBorder="1" applyAlignment="1">
      <alignment/>
    </xf>
    <xf numFmtId="0" fontId="24" fillId="0" borderId="24" xfId="0" applyFont="1" applyBorder="1" applyAlignment="1" applyProtection="1">
      <alignment horizontal="center" vertical="center" wrapText="1"/>
      <protection/>
    </xf>
    <xf numFmtId="0" fontId="24" fillId="0" borderId="24" xfId="0" applyFont="1" applyBorder="1" applyAlignment="1" applyProtection="1">
      <alignment horizontal="center" vertical="center"/>
      <protection/>
    </xf>
    <xf numFmtId="0" fontId="24" fillId="0" borderId="33" xfId="0" applyFont="1" applyBorder="1" applyAlignment="1" applyProtection="1">
      <alignment horizontal="center" vertical="center" wrapText="1"/>
      <protection/>
    </xf>
    <xf numFmtId="0" fontId="26" fillId="0" borderId="25" xfId="0" applyFont="1" applyFill="1" applyBorder="1" applyAlignment="1" applyProtection="1">
      <alignment horizontal="center" vertical="center" wrapText="1"/>
      <protection/>
    </xf>
    <xf numFmtId="0" fontId="24" fillId="0" borderId="24" xfId="42" applyNumberFormat="1" applyFont="1" applyFill="1" applyBorder="1" applyAlignment="1" applyProtection="1">
      <alignment horizontal="center" vertical="center"/>
      <protection/>
    </xf>
    <xf numFmtId="44" fontId="24" fillId="0" borderId="24" xfId="0" applyNumberFormat="1" applyFont="1" applyFill="1" applyBorder="1" applyAlignment="1" applyProtection="1">
      <alignment vertical="center"/>
      <protection/>
    </xf>
    <xf numFmtId="0" fontId="26" fillId="0" borderId="24" xfId="42" applyNumberFormat="1" applyFont="1" applyFill="1" applyBorder="1" applyAlignment="1" applyProtection="1">
      <alignment horizontal="center" vertical="center"/>
      <protection/>
    </xf>
    <xf numFmtId="44" fontId="26" fillId="0" borderId="24" xfId="0" applyNumberFormat="1" applyFont="1" applyFill="1" applyBorder="1" applyAlignment="1" applyProtection="1">
      <alignment vertical="center"/>
      <protection/>
    </xf>
    <xf numFmtId="49" fontId="26" fillId="0" borderId="0" xfId="0" applyNumberFormat="1" applyFont="1" applyFill="1" applyBorder="1" applyAlignment="1" applyProtection="1">
      <alignment horizontal="left" vertical="center"/>
      <protection/>
    </xf>
    <xf numFmtId="0" fontId="24" fillId="0" borderId="0" xfId="0" applyFont="1" applyFill="1" applyAlignment="1" applyProtection="1">
      <alignment vertical="center"/>
      <protection/>
    </xf>
    <xf numFmtId="0" fontId="23" fillId="0" borderId="0" xfId="0" applyFont="1" applyFill="1" applyBorder="1" applyAlignment="1" applyProtection="1">
      <alignment/>
      <protection/>
    </xf>
    <xf numFmtId="0" fontId="25" fillId="0" borderId="0" xfId="0" applyFont="1" applyFill="1" applyAlignment="1" applyProtection="1">
      <alignment horizontal="center" vertical="center"/>
      <protection/>
    </xf>
    <xf numFmtId="49" fontId="26" fillId="0" borderId="0" xfId="0" applyNumberFormat="1" applyFont="1" applyFill="1" applyBorder="1" applyAlignment="1" applyProtection="1">
      <alignment horizontal="left" vertical="center"/>
      <protection/>
    </xf>
    <xf numFmtId="1" fontId="24" fillId="0" borderId="24" xfId="0" applyNumberFormat="1" applyFont="1" applyFill="1" applyBorder="1" applyAlignment="1" applyProtection="1">
      <alignment horizontal="center"/>
      <protection/>
    </xf>
    <xf numFmtId="49" fontId="26" fillId="0" borderId="24" xfId="0" applyNumberFormat="1" applyFont="1" applyFill="1" applyBorder="1" applyAlignment="1" applyProtection="1">
      <alignment horizontal="left" vertical="center"/>
      <protection/>
    </xf>
    <xf numFmtId="0" fontId="66" fillId="0" borderId="24" xfId="0" applyFont="1" applyFill="1" applyBorder="1" applyAlignment="1" applyProtection="1">
      <alignment vertical="center"/>
      <protection/>
    </xf>
    <xf numFmtId="0" fontId="24" fillId="0" borderId="0" xfId="0" applyFont="1" applyFill="1" applyAlignment="1" applyProtection="1">
      <alignment horizontal="center" vertical="center"/>
      <protection/>
    </xf>
    <xf numFmtId="0" fontId="26" fillId="13" borderId="24" xfId="0" applyFont="1" applyFill="1" applyBorder="1" applyAlignment="1" applyProtection="1">
      <alignment horizontal="center" vertical="center"/>
      <protection/>
    </xf>
    <xf numFmtId="0" fontId="0" fillId="0" borderId="0" xfId="0" applyFill="1" applyAlignment="1" applyProtection="1">
      <alignment vertical="center"/>
      <protection/>
    </xf>
    <xf numFmtId="0" fontId="1"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23" fillId="0" borderId="0" xfId="0" applyFont="1" applyFill="1" applyAlignment="1" applyProtection="1">
      <alignment horizontal="center" vertical="center"/>
      <protection/>
    </xf>
    <xf numFmtId="0" fontId="66" fillId="0" borderId="0" xfId="0" applyFont="1" applyFill="1" applyAlignment="1" applyProtection="1">
      <alignment horizontal="left" vertical="center"/>
      <protection/>
    </xf>
    <xf numFmtId="1" fontId="26" fillId="0" borderId="24" xfId="42" applyNumberFormat="1" applyFont="1" applyFill="1" applyBorder="1" applyAlignment="1" applyProtection="1">
      <alignment horizontal="center" vertical="center"/>
      <protection/>
    </xf>
    <xf numFmtId="44" fontId="26" fillId="0" borderId="24" xfId="44" applyFont="1" applyFill="1" applyBorder="1" applyAlignment="1" applyProtection="1">
      <alignment horizontal="center" vertical="center"/>
      <protection/>
    </xf>
    <xf numFmtId="0" fontId="66" fillId="0" borderId="24" xfId="0" applyNumberFormat="1" applyFont="1" applyFill="1" applyBorder="1" applyAlignment="1" applyProtection="1">
      <alignment horizontal="center" vertical="center"/>
      <protection/>
    </xf>
    <xf numFmtId="44" fontId="66" fillId="0" borderId="24" xfId="44" applyFont="1" applyFill="1" applyBorder="1" applyAlignment="1" applyProtection="1">
      <alignment vertical="center"/>
      <protection/>
    </xf>
    <xf numFmtId="0" fontId="68" fillId="0" borderId="0" xfId="0" applyFont="1" applyAlignment="1" applyProtection="1">
      <alignment/>
      <protection/>
    </xf>
    <xf numFmtId="0" fontId="66" fillId="0" borderId="24" xfId="0" applyNumberFormat="1" applyFont="1" applyFill="1" applyBorder="1" applyAlignment="1" applyProtection="1">
      <alignment horizontal="center" vertical="center"/>
      <protection/>
    </xf>
    <xf numFmtId="1" fontId="66" fillId="0" borderId="24" xfId="0" applyNumberFormat="1" applyFont="1" applyFill="1" applyBorder="1" applyAlignment="1" applyProtection="1">
      <alignment horizontal="center"/>
      <protection/>
    </xf>
    <xf numFmtId="0" fontId="70" fillId="0" borderId="0" xfId="0" applyFont="1" applyFill="1" applyAlignment="1" applyProtection="1">
      <alignment/>
      <protection/>
    </xf>
    <xf numFmtId="0" fontId="66" fillId="37" borderId="24" xfId="0" applyFont="1" applyFill="1" applyBorder="1" applyAlignment="1" applyProtection="1">
      <alignment horizontal="center" vertical="center" wrapText="1"/>
      <protection locked="0"/>
    </xf>
    <xf numFmtId="44" fontId="66" fillId="37" borderId="24" xfId="44" applyFont="1" applyFill="1" applyBorder="1" applyAlignment="1" applyProtection="1">
      <alignment horizontal="center" vertical="center" wrapText="1"/>
      <protection locked="0"/>
    </xf>
    <xf numFmtId="44" fontId="24" fillId="37" borderId="31" xfId="44" applyFont="1" applyFill="1" applyBorder="1" applyAlignment="1" applyProtection="1">
      <alignment horizontal="center" vertical="center" wrapText="1"/>
      <protection locked="0"/>
    </xf>
    <xf numFmtId="0" fontId="70" fillId="0" borderId="0" xfId="0" applyFont="1" applyFill="1" applyAlignment="1" applyProtection="1">
      <alignment vertical="center"/>
      <protection/>
    </xf>
    <xf numFmtId="0" fontId="70" fillId="0" borderId="0" xfId="0" applyFont="1" applyAlignment="1" applyProtection="1">
      <alignment vertical="center"/>
      <protection/>
    </xf>
    <xf numFmtId="0" fontId="24" fillId="39" borderId="24" xfId="2572" applyFont="1" applyFill="1" applyBorder="1" applyAlignment="1" applyProtection="1">
      <alignment horizontal="center"/>
      <protection/>
    </xf>
    <xf numFmtId="0" fontId="24" fillId="39" borderId="24" xfId="0" applyFont="1" applyFill="1" applyBorder="1" applyAlignment="1" applyProtection="1">
      <alignment horizontal="center"/>
      <protection/>
    </xf>
    <xf numFmtId="0" fontId="24" fillId="38" borderId="24" xfId="0" applyFont="1" applyFill="1" applyBorder="1" applyAlignment="1" applyProtection="1">
      <alignment vertical="center"/>
      <protection/>
    </xf>
    <xf numFmtId="0" fontId="24" fillId="38" borderId="24" xfId="58" applyFont="1" applyFill="1" applyBorder="1" applyAlignment="1" applyProtection="1">
      <alignment horizontal="left" vertical="center"/>
      <protection/>
    </xf>
    <xf numFmtId="0" fontId="26" fillId="0" borderId="24" xfId="0" applyFont="1" applyBorder="1" applyAlignment="1" applyProtection="1">
      <alignment horizontal="center" vertical="center"/>
      <protection/>
    </xf>
    <xf numFmtId="0" fontId="24" fillId="0" borderId="24" xfId="0" applyFont="1" applyBorder="1" applyAlignment="1" applyProtection="1">
      <alignment horizontal="left" vertical="center"/>
      <protection/>
    </xf>
    <xf numFmtId="0" fontId="25" fillId="36" borderId="0" xfId="0" applyFont="1" applyFill="1" applyAlignment="1" applyProtection="1">
      <alignment horizontal="center" vertical="center"/>
      <protection/>
    </xf>
    <xf numFmtId="0" fontId="26" fillId="36" borderId="39" xfId="0" applyFont="1" applyFill="1" applyBorder="1" applyAlignment="1" applyProtection="1">
      <alignment horizontal="center" vertical="center"/>
      <protection/>
    </xf>
    <xf numFmtId="49" fontId="25" fillId="37" borderId="24" xfId="0" applyNumberFormat="1" applyFont="1" applyFill="1" applyBorder="1" applyAlignment="1" applyProtection="1">
      <alignment horizontal="center" vertical="center"/>
      <protection locked="0"/>
    </xf>
    <xf numFmtId="49" fontId="25" fillId="37" borderId="24" xfId="0" applyNumberFormat="1" applyFont="1" applyFill="1" applyBorder="1" applyAlignment="1" applyProtection="1">
      <alignment horizontal="center" vertical="center"/>
      <protection locked="0"/>
    </xf>
    <xf numFmtId="0" fontId="24" fillId="0" borderId="24" xfId="0" applyFont="1" applyFill="1" applyBorder="1" applyAlignment="1" applyProtection="1">
      <alignment horizontal="left" vertical="center" wrapText="1"/>
      <protection locked="0"/>
    </xf>
    <xf numFmtId="0" fontId="25" fillId="8" borderId="24" xfId="0" applyFont="1" applyFill="1" applyBorder="1" applyAlignment="1" applyProtection="1">
      <alignment horizontal="center" vertical="center"/>
      <protection/>
    </xf>
    <xf numFmtId="0" fontId="25" fillId="8" borderId="24" xfId="0" applyFont="1" applyFill="1" applyBorder="1" applyAlignment="1" applyProtection="1">
      <alignment horizontal="center" vertical="center"/>
      <protection/>
    </xf>
    <xf numFmtId="0" fontId="26" fillId="13" borderId="26" xfId="0" applyFont="1" applyFill="1" applyBorder="1" applyAlignment="1" applyProtection="1">
      <alignment horizontal="center" vertical="center"/>
      <protection/>
    </xf>
    <xf numFmtId="0" fontId="26" fillId="13" borderId="24" xfId="0" applyFont="1" applyFill="1" applyBorder="1" applyAlignment="1" applyProtection="1">
      <alignment horizontal="center" vertical="center"/>
      <protection/>
    </xf>
    <xf numFmtId="0" fontId="25" fillId="13" borderId="24" xfId="0" applyFont="1" applyFill="1" applyBorder="1" applyAlignment="1" applyProtection="1">
      <alignment horizontal="center" vertical="center"/>
      <protection/>
    </xf>
    <xf numFmtId="0" fontId="26" fillId="13" borderId="24" xfId="0" applyFont="1" applyFill="1" applyBorder="1" applyAlignment="1" applyProtection="1">
      <alignment horizontal="center" vertical="center"/>
      <protection/>
    </xf>
    <xf numFmtId="0" fontId="26" fillId="13" borderId="38" xfId="0" applyFont="1" applyFill="1" applyBorder="1" applyAlignment="1" applyProtection="1">
      <alignment horizontal="center" vertical="center"/>
      <protection/>
    </xf>
    <xf numFmtId="0" fontId="25" fillId="13" borderId="33" xfId="0" applyFont="1" applyFill="1" applyBorder="1" applyAlignment="1" applyProtection="1">
      <alignment horizontal="center" vertical="center"/>
      <protection/>
    </xf>
    <xf numFmtId="0" fontId="25" fillId="13" borderId="13" xfId="0" applyFont="1" applyFill="1" applyBorder="1" applyAlignment="1" applyProtection="1">
      <alignment horizontal="center" vertical="center"/>
      <protection/>
    </xf>
    <xf numFmtId="0" fontId="25" fillId="13" borderId="31" xfId="0" applyFont="1" applyFill="1" applyBorder="1" applyAlignment="1" applyProtection="1">
      <alignment horizontal="center" vertical="center"/>
      <protection/>
    </xf>
    <xf numFmtId="49" fontId="25" fillId="37" borderId="24" xfId="0" applyNumberFormat="1" applyFont="1" applyFill="1" applyBorder="1" applyAlignment="1" applyProtection="1">
      <alignment horizontal="center" vertical="center"/>
      <protection locked="0"/>
    </xf>
    <xf numFmtId="0" fontId="25" fillId="8" borderId="24" xfId="0" applyFont="1" applyFill="1" applyBorder="1" applyAlignment="1" applyProtection="1">
      <alignment horizontal="center" vertical="center"/>
      <protection/>
    </xf>
    <xf numFmtId="0" fontId="26" fillId="13" borderId="26" xfId="0" applyFont="1" applyFill="1" applyBorder="1" applyAlignment="1" applyProtection="1">
      <alignment horizontal="center" vertical="center"/>
      <protection/>
    </xf>
    <xf numFmtId="0" fontId="23" fillId="13" borderId="0" xfId="0" applyFont="1" applyFill="1" applyAlignment="1" applyProtection="1">
      <alignment vertical="center"/>
      <protection/>
    </xf>
    <xf numFmtId="0" fontId="26" fillId="13" borderId="33" xfId="0" applyFont="1" applyFill="1" applyBorder="1" applyAlignment="1" applyProtection="1">
      <alignment horizontal="center" vertical="center"/>
      <protection/>
    </xf>
    <xf numFmtId="0" fontId="26" fillId="13" borderId="13" xfId="0" applyFont="1" applyFill="1" applyBorder="1" applyAlignment="1" applyProtection="1">
      <alignment horizontal="center" vertical="center"/>
      <protection/>
    </xf>
    <xf numFmtId="0" fontId="26" fillId="13" borderId="31" xfId="0" applyFont="1" applyFill="1" applyBorder="1" applyAlignment="1" applyProtection="1">
      <alignment horizontal="center" vertical="center"/>
      <protection/>
    </xf>
    <xf numFmtId="0" fontId="25" fillId="13" borderId="24" xfId="0" applyFont="1" applyFill="1" applyBorder="1" applyAlignment="1" applyProtection="1">
      <alignment horizontal="center" vertical="center"/>
      <protection/>
    </xf>
    <xf numFmtId="49" fontId="25" fillId="37" borderId="24" xfId="58" applyNumberFormat="1" applyFont="1" applyFill="1" applyBorder="1" applyAlignment="1" applyProtection="1">
      <alignment horizontal="center" vertical="center"/>
      <protection locked="0"/>
    </xf>
    <xf numFmtId="0" fontId="26" fillId="13" borderId="24" xfId="0" applyFont="1" applyFill="1" applyBorder="1" applyAlignment="1" applyProtection="1">
      <alignment horizontal="center" vertical="center"/>
      <protection/>
    </xf>
    <xf numFmtId="0" fontId="26" fillId="13" borderId="25" xfId="0" applyFont="1" applyFill="1" applyBorder="1" applyAlignment="1" applyProtection="1">
      <alignment horizontal="center" vertical="center"/>
      <protection/>
    </xf>
    <xf numFmtId="0" fontId="24" fillId="0" borderId="33" xfId="0" applyFont="1" applyFill="1" applyBorder="1" applyAlignment="1" applyProtection="1">
      <alignment horizontal="left" vertical="center" wrapText="1"/>
      <protection locked="0"/>
    </xf>
    <xf numFmtId="0" fontId="24" fillId="0" borderId="13"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left" vertical="center" wrapText="1"/>
      <protection locked="0"/>
    </xf>
    <xf numFmtId="0" fontId="26" fillId="13" borderId="33" xfId="0" applyFont="1" applyFill="1" applyBorder="1" applyAlignment="1" applyProtection="1">
      <alignment horizontal="center" vertical="center"/>
      <protection/>
    </xf>
    <xf numFmtId="0" fontId="26" fillId="13" borderId="13" xfId="0" applyFont="1" applyFill="1" applyBorder="1" applyAlignment="1" applyProtection="1">
      <alignment horizontal="center" vertical="center"/>
      <protection/>
    </xf>
    <xf numFmtId="0" fontId="26" fillId="13" borderId="31" xfId="0" applyFont="1" applyFill="1" applyBorder="1" applyAlignment="1" applyProtection="1">
      <alignment horizontal="center" vertical="center"/>
      <protection/>
    </xf>
    <xf numFmtId="0" fontId="26" fillId="13" borderId="26" xfId="0" applyFont="1" applyFill="1" applyBorder="1" applyAlignment="1" applyProtection="1">
      <alignment horizontal="center" vertical="center"/>
      <protection/>
    </xf>
    <xf numFmtId="0" fontId="26" fillId="13" borderId="33" xfId="0" applyFont="1" applyFill="1" applyBorder="1" applyAlignment="1" applyProtection="1">
      <alignment horizontal="center" vertical="center"/>
      <protection/>
    </xf>
    <xf numFmtId="0" fontId="26" fillId="13" borderId="13" xfId="0" applyFont="1" applyFill="1" applyBorder="1" applyAlignment="1" applyProtection="1">
      <alignment horizontal="center" vertical="center"/>
      <protection/>
    </xf>
    <xf numFmtId="0" fontId="26" fillId="13" borderId="31" xfId="0" applyFont="1" applyFill="1" applyBorder="1" applyAlignment="1" applyProtection="1">
      <alignment horizontal="center" vertical="center"/>
      <protection/>
    </xf>
    <xf numFmtId="0" fontId="25" fillId="13" borderId="33" xfId="0" applyFont="1" applyFill="1" applyBorder="1" applyAlignment="1" applyProtection="1">
      <alignment horizontal="center" vertical="center"/>
      <protection/>
    </xf>
    <xf numFmtId="0" fontId="25" fillId="13" borderId="13" xfId="0" applyFont="1" applyFill="1" applyBorder="1" applyAlignment="1" applyProtection="1">
      <alignment horizontal="center" vertical="center"/>
      <protection/>
    </xf>
    <xf numFmtId="0" fontId="25" fillId="13" borderId="31" xfId="0" applyFont="1" applyFill="1" applyBorder="1" applyAlignment="1" applyProtection="1">
      <alignment horizontal="center" vertical="center"/>
      <protection/>
    </xf>
    <xf numFmtId="0" fontId="26" fillId="8" borderId="24" xfId="0" applyFont="1" applyFill="1" applyBorder="1" applyAlignment="1" applyProtection="1">
      <alignment horizontal="center" vertical="center"/>
      <protection/>
    </xf>
    <xf numFmtId="0" fontId="26" fillId="13" borderId="25" xfId="0" applyFont="1" applyFill="1" applyBorder="1" applyAlignment="1" applyProtection="1">
      <alignment horizontal="center" vertical="center"/>
      <protection/>
    </xf>
    <xf numFmtId="0" fontId="25" fillId="37" borderId="24" xfId="0" applyFont="1" applyFill="1" applyBorder="1" applyAlignment="1" applyProtection="1">
      <alignment horizontal="center" vertical="center"/>
      <protection locked="0"/>
    </xf>
    <xf numFmtId="0" fontId="26" fillId="13" borderId="38" xfId="0" applyFont="1" applyFill="1" applyBorder="1" applyAlignment="1" applyProtection="1">
      <alignment horizontal="center" vertical="center"/>
      <protection/>
    </xf>
  </cellXfs>
  <cellStyles count="33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10" xfId="58"/>
    <cellStyle name="Normal 10 11" xfId="59"/>
    <cellStyle name="Normal 10 12" xfId="60"/>
    <cellStyle name="Normal 10 13" xfId="61"/>
    <cellStyle name="Normal 10 14" xfId="62"/>
    <cellStyle name="Normal 10 15" xfId="63"/>
    <cellStyle name="Normal 10 16" xfId="64"/>
    <cellStyle name="Normal 10 17" xfId="65"/>
    <cellStyle name="Normal 10 18" xfId="66"/>
    <cellStyle name="Normal 10 19" xfId="67"/>
    <cellStyle name="Normal 10 2" xfId="68"/>
    <cellStyle name="Normal 10 20" xfId="69"/>
    <cellStyle name="Normal 10 21" xfId="70"/>
    <cellStyle name="Normal 10 22" xfId="71"/>
    <cellStyle name="Normal 10 23" xfId="72"/>
    <cellStyle name="Normal 10 24" xfId="73"/>
    <cellStyle name="Normal 10 25" xfId="74"/>
    <cellStyle name="Normal 10 26" xfId="75"/>
    <cellStyle name="Normal 10 27" xfId="76"/>
    <cellStyle name="Normal 10 28" xfId="77"/>
    <cellStyle name="Normal 10 29" xfId="78"/>
    <cellStyle name="Normal 10 3" xfId="79"/>
    <cellStyle name="Normal 10 30" xfId="80"/>
    <cellStyle name="Normal 10 31" xfId="81"/>
    <cellStyle name="Normal 10 32" xfId="82"/>
    <cellStyle name="Normal 10 33" xfId="83"/>
    <cellStyle name="Normal 10 34" xfId="84"/>
    <cellStyle name="Normal 10 35" xfId="85"/>
    <cellStyle name="Normal 10 36" xfId="86"/>
    <cellStyle name="Normal 10 37" xfId="87"/>
    <cellStyle name="Normal 10 38" xfId="88"/>
    <cellStyle name="Normal 10 39" xfId="89"/>
    <cellStyle name="Normal 10 4" xfId="90"/>
    <cellStyle name="Normal 10 40" xfId="91"/>
    <cellStyle name="Normal 10 41" xfId="92"/>
    <cellStyle name="Normal 10 42" xfId="93"/>
    <cellStyle name="Normal 10 43" xfId="94"/>
    <cellStyle name="Normal 10 44" xfId="95"/>
    <cellStyle name="Normal 10 45" xfId="96"/>
    <cellStyle name="Normal 10 46" xfId="97"/>
    <cellStyle name="Normal 10 47" xfId="98"/>
    <cellStyle name="Normal 10 48" xfId="99"/>
    <cellStyle name="Normal 10 49" xfId="100"/>
    <cellStyle name="Normal 10 5" xfId="101"/>
    <cellStyle name="Normal 10 50" xfId="102"/>
    <cellStyle name="Normal 10 51" xfId="103"/>
    <cellStyle name="Normal 10 52" xfId="104"/>
    <cellStyle name="Normal 10 53" xfId="105"/>
    <cellStyle name="Normal 10 54" xfId="106"/>
    <cellStyle name="Normal 10 55" xfId="107"/>
    <cellStyle name="Normal 10 56" xfId="108"/>
    <cellStyle name="Normal 10 57" xfId="109"/>
    <cellStyle name="Normal 10 58" xfId="110"/>
    <cellStyle name="Normal 10 59" xfId="111"/>
    <cellStyle name="Normal 10 6" xfId="112"/>
    <cellStyle name="Normal 10 7" xfId="113"/>
    <cellStyle name="Normal 10 8" xfId="114"/>
    <cellStyle name="Normal 10 9" xfId="115"/>
    <cellStyle name="Normal 100" xfId="116"/>
    <cellStyle name="Normal 101" xfId="117"/>
    <cellStyle name="Normal 101 2" xfId="118"/>
    <cellStyle name="Normal 101 3" xfId="119"/>
    <cellStyle name="Normal 101 4" xfId="120"/>
    <cellStyle name="Normal 101 5" xfId="121"/>
    <cellStyle name="Normal 101 6" xfId="122"/>
    <cellStyle name="Normal 101 7" xfId="123"/>
    <cellStyle name="Normal 101 8" xfId="124"/>
    <cellStyle name="Normal 102" xfId="125"/>
    <cellStyle name="Normal 103" xfId="126"/>
    <cellStyle name="Normal 104" xfId="127"/>
    <cellStyle name="Normal 104 2" xfId="128"/>
    <cellStyle name="Normal 104 3" xfId="129"/>
    <cellStyle name="Normal 104 4" xfId="130"/>
    <cellStyle name="Normal 104 5" xfId="131"/>
    <cellStyle name="Normal 104 6" xfId="132"/>
    <cellStyle name="Normal 104 7" xfId="133"/>
    <cellStyle name="Normal 104 8" xfId="134"/>
    <cellStyle name="Normal 105" xfId="135"/>
    <cellStyle name="Normal 106" xfId="136"/>
    <cellStyle name="Normal 106 2" xfId="137"/>
    <cellStyle name="Normal 106 3" xfId="138"/>
    <cellStyle name="Normal 106 4" xfId="139"/>
    <cellStyle name="Normal 106 5" xfId="140"/>
    <cellStyle name="Normal 106 6" xfId="141"/>
    <cellStyle name="Normal 106 7" xfId="142"/>
    <cellStyle name="Normal 106 8" xfId="143"/>
    <cellStyle name="Normal 107" xfId="144"/>
    <cellStyle name="Normal 107 2" xfId="145"/>
    <cellStyle name="Normal 107 3" xfId="146"/>
    <cellStyle name="Normal 107 4" xfId="147"/>
    <cellStyle name="Normal 107 5" xfId="148"/>
    <cellStyle name="Normal 107 6" xfId="149"/>
    <cellStyle name="Normal 107 7" xfId="150"/>
    <cellStyle name="Normal 107 8" xfId="151"/>
    <cellStyle name="Normal 108" xfId="152"/>
    <cellStyle name="Normal 109" xfId="153"/>
    <cellStyle name="Normal 11" xfId="154"/>
    <cellStyle name="Normal 11 10" xfId="155"/>
    <cellStyle name="Normal 11 11" xfId="156"/>
    <cellStyle name="Normal 11 12" xfId="157"/>
    <cellStyle name="Normal 11 13" xfId="158"/>
    <cellStyle name="Normal 11 14" xfId="159"/>
    <cellStyle name="Normal 11 15" xfId="160"/>
    <cellStyle name="Normal 11 16" xfId="161"/>
    <cellStyle name="Normal 11 17" xfId="162"/>
    <cellStyle name="Normal 11 18" xfId="163"/>
    <cellStyle name="Normal 11 19" xfId="164"/>
    <cellStyle name="Normal 11 2" xfId="165"/>
    <cellStyle name="Normal 11 20" xfId="166"/>
    <cellStyle name="Normal 11 21" xfId="167"/>
    <cellStyle name="Normal 11 22" xfId="168"/>
    <cellStyle name="Normal 11 23" xfId="169"/>
    <cellStyle name="Normal 11 24" xfId="170"/>
    <cellStyle name="Normal 11 25" xfId="171"/>
    <cellStyle name="Normal 11 26" xfId="172"/>
    <cellStyle name="Normal 11 27" xfId="173"/>
    <cellStyle name="Normal 11 28" xfId="174"/>
    <cellStyle name="Normal 11 29" xfId="175"/>
    <cellStyle name="Normal 11 3" xfId="176"/>
    <cellStyle name="Normal 11 30" xfId="177"/>
    <cellStyle name="Normal 11 31" xfId="178"/>
    <cellStyle name="Normal 11 32" xfId="179"/>
    <cellStyle name="Normal 11 33" xfId="180"/>
    <cellStyle name="Normal 11 34" xfId="181"/>
    <cellStyle name="Normal 11 35" xfId="182"/>
    <cellStyle name="Normal 11 36" xfId="183"/>
    <cellStyle name="Normal 11 37" xfId="184"/>
    <cellStyle name="Normal 11 38" xfId="185"/>
    <cellStyle name="Normal 11 39" xfId="186"/>
    <cellStyle name="Normal 11 4" xfId="187"/>
    <cellStyle name="Normal 11 40" xfId="188"/>
    <cellStyle name="Normal 11 41" xfId="189"/>
    <cellStyle name="Normal 11 42" xfId="190"/>
    <cellStyle name="Normal 11 43" xfId="191"/>
    <cellStyle name="Normal 11 44" xfId="192"/>
    <cellStyle name="Normal 11 45" xfId="193"/>
    <cellStyle name="Normal 11 46" xfId="194"/>
    <cellStyle name="Normal 11 47" xfId="195"/>
    <cellStyle name="Normal 11 48" xfId="196"/>
    <cellStyle name="Normal 11 49" xfId="197"/>
    <cellStyle name="Normal 11 5" xfId="198"/>
    <cellStyle name="Normal 11 50" xfId="199"/>
    <cellStyle name="Normal 11 51" xfId="200"/>
    <cellStyle name="Normal 11 52" xfId="201"/>
    <cellStyle name="Normal 11 53" xfId="202"/>
    <cellStyle name="Normal 11 54" xfId="203"/>
    <cellStyle name="Normal 11 55" xfId="204"/>
    <cellStyle name="Normal 11 56" xfId="205"/>
    <cellStyle name="Normal 11 57" xfId="206"/>
    <cellStyle name="Normal 11 58" xfId="207"/>
    <cellStyle name="Normal 11 59" xfId="208"/>
    <cellStyle name="Normal 11 6" xfId="209"/>
    <cellStyle name="Normal 11 60" xfId="210"/>
    <cellStyle name="Normal 11 61" xfId="211"/>
    <cellStyle name="Normal 11 62" xfId="212"/>
    <cellStyle name="Normal 11 63" xfId="213"/>
    <cellStyle name="Normal 11 64" xfId="214"/>
    <cellStyle name="Normal 11 65" xfId="215"/>
    <cellStyle name="Normal 11 66" xfId="216"/>
    <cellStyle name="Normal 11 67" xfId="217"/>
    <cellStyle name="Normal 11 68" xfId="218"/>
    <cellStyle name="Normal 11 69" xfId="219"/>
    <cellStyle name="Normal 11 7" xfId="220"/>
    <cellStyle name="Normal 11 70" xfId="221"/>
    <cellStyle name="Normal 11 71" xfId="222"/>
    <cellStyle name="Normal 11 72" xfId="223"/>
    <cellStyle name="Normal 11 73" xfId="224"/>
    <cellStyle name="Normal 11 74" xfId="225"/>
    <cellStyle name="Normal 11 75" xfId="226"/>
    <cellStyle name="Normal 11 76" xfId="227"/>
    <cellStyle name="Normal 11 77" xfId="228"/>
    <cellStyle name="Normal 11 78" xfId="229"/>
    <cellStyle name="Normal 11 79" xfId="230"/>
    <cellStyle name="Normal 11 8" xfId="231"/>
    <cellStyle name="Normal 11 80" xfId="232"/>
    <cellStyle name="Normal 11 81" xfId="233"/>
    <cellStyle name="Normal 11 82" xfId="234"/>
    <cellStyle name="Normal 11 83" xfId="235"/>
    <cellStyle name="Normal 11 84" xfId="236"/>
    <cellStyle name="Normal 11 85" xfId="237"/>
    <cellStyle name="Normal 11 86" xfId="238"/>
    <cellStyle name="Normal 11 87" xfId="239"/>
    <cellStyle name="Normal 11 88" xfId="240"/>
    <cellStyle name="Normal 11 89" xfId="241"/>
    <cellStyle name="Normal 11 9" xfId="242"/>
    <cellStyle name="Normal 11 90" xfId="243"/>
    <cellStyle name="Normal 11 91" xfId="244"/>
    <cellStyle name="Normal 11 92" xfId="245"/>
    <cellStyle name="Normal 11 93" xfId="246"/>
    <cellStyle name="Normal 11 94" xfId="247"/>
    <cellStyle name="Normal 110" xfId="248"/>
    <cellStyle name="Normal 111" xfId="249"/>
    <cellStyle name="Normal 111 2" xfId="250"/>
    <cellStyle name="Normal 111 3" xfId="251"/>
    <cellStyle name="Normal 111 4" xfId="252"/>
    <cellStyle name="Normal 111 5" xfId="253"/>
    <cellStyle name="Normal 111 6" xfId="254"/>
    <cellStyle name="Normal 111 7" xfId="255"/>
    <cellStyle name="Normal 111 8" xfId="256"/>
    <cellStyle name="Normal 112" xfId="257"/>
    <cellStyle name="Normal 113" xfId="258"/>
    <cellStyle name="Normal 114" xfId="259"/>
    <cellStyle name="Normal 114 2" xfId="260"/>
    <cellStyle name="Normal 114 3" xfId="261"/>
    <cellStyle name="Normal 114 4" xfId="262"/>
    <cellStyle name="Normal 114 5" xfId="263"/>
    <cellStyle name="Normal 114 6" xfId="264"/>
    <cellStyle name="Normal 114 7" xfId="265"/>
    <cellStyle name="Normal 114 8" xfId="266"/>
    <cellStyle name="Normal 115" xfId="267"/>
    <cellStyle name="Normal 116" xfId="268"/>
    <cellStyle name="Normal 117" xfId="269"/>
    <cellStyle name="Normal 117 2" xfId="270"/>
    <cellStyle name="Normal 117 3" xfId="271"/>
    <cellStyle name="Normal 117 4" xfId="272"/>
    <cellStyle name="Normal 117 5" xfId="273"/>
    <cellStyle name="Normal 117 6" xfId="274"/>
    <cellStyle name="Normal 117 7" xfId="275"/>
    <cellStyle name="Normal 117 8" xfId="276"/>
    <cellStyle name="Normal 118" xfId="277"/>
    <cellStyle name="Normal 119" xfId="278"/>
    <cellStyle name="Normal 119 2" xfId="279"/>
    <cellStyle name="Normal 119 3" xfId="280"/>
    <cellStyle name="Normal 119 4" xfId="281"/>
    <cellStyle name="Normal 119 5" xfId="282"/>
    <cellStyle name="Normal 119 6" xfId="283"/>
    <cellStyle name="Normal 119 7" xfId="284"/>
    <cellStyle name="Normal 119 8" xfId="285"/>
    <cellStyle name="Normal 12" xfId="286"/>
    <cellStyle name="Normal 12 10" xfId="287"/>
    <cellStyle name="Normal 12 11" xfId="288"/>
    <cellStyle name="Normal 12 12" xfId="289"/>
    <cellStyle name="Normal 12 13" xfId="290"/>
    <cellStyle name="Normal 12 14" xfId="291"/>
    <cellStyle name="Normal 12 15" xfId="292"/>
    <cellStyle name="Normal 12 16" xfId="293"/>
    <cellStyle name="Normal 12 17" xfId="294"/>
    <cellStyle name="Normal 12 18" xfId="295"/>
    <cellStyle name="Normal 12 19" xfId="296"/>
    <cellStyle name="Normal 12 2" xfId="297"/>
    <cellStyle name="Normal 12 20" xfId="298"/>
    <cellStyle name="Normal 12 21" xfId="299"/>
    <cellStyle name="Normal 12 22" xfId="300"/>
    <cellStyle name="Normal 12 23" xfId="301"/>
    <cellStyle name="Normal 12 24" xfId="302"/>
    <cellStyle name="Normal 12 25" xfId="303"/>
    <cellStyle name="Normal 12 26" xfId="304"/>
    <cellStyle name="Normal 12 27" xfId="305"/>
    <cellStyle name="Normal 12 28" xfId="306"/>
    <cellStyle name="Normal 12 29" xfId="307"/>
    <cellStyle name="Normal 12 3" xfId="308"/>
    <cellStyle name="Normal 12 4" xfId="309"/>
    <cellStyle name="Normal 12 5" xfId="310"/>
    <cellStyle name="Normal 12 6" xfId="311"/>
    <cellStyle name="Normal 12 7" xfId="312"/>
    <cellStyle name="Normal 12 8" xfId="313"/>
    <cellStyle name="Normal 12 9" xfId="314"/>
    <cellStyle name="Normal 120" xfId="315"/>
    <cellStyle name="Normal 120 2" xfId="316"/>
    <cellStyle name="Normal 120 3" xfId="317"/>
    <cellStyle name="Normal 120 4" xfId="318"/>
    <cellStyle name="Normal 120 5" xfId="319"/>
    <cellStyle name="Normal 120 6" xfId="320"/>
    <cellStyle name="Normal 120 7" xfId="321"/>
    <cellStyle name="Normal 120 8" xfId="322"/>
    <cellStyle name="Normal 121" xfId="323"/>
    <cellStyle name="Normal 122" xfId="324"/>
    <cellStyle name="Normal 123" xfId="325"/>
    <cellStyle name="Normal 124" xfId="326"/>
    <cellStyle name="Normal 124 2" xfId="327"/>
    <cellStyle name="Normal 124 3" xfId="328"/>
    <cellStyle name="Normal 124 4" xfId="329"/>
    <cellStyle name="Normal 124 5" xfId="330"/>
    <cellStyle name="Normal 124 6" xfId="331"/>
    <cellStyle name="Normal 124 7" xfId="332"/>
    <cellStyle name="Normal 124 8" xfId="333"/>
    <cellStyle name="Normal 125" xfId="334"/>
    <cellStyle name="Normal 126" xfId="335"/>
    <cellStyle name="Normal 127" xfId="336"/>
    <cellStyle name="Normal 128" xfId="337"/>
    <cellStyle name="Normal 129" xfId="338"/>
    <cellStyle name="Normal 129 2" xfId="339"/>
    <cellStyle name="Normal 129 3" xfId="340"/>
    <cellStyle name="Normal 129 4" xfId="341"/>
    <cellStyle name="Normal 129 5" xfId="342"/>
    <cellStyle name="Normal 129 6" xfId="343"/>
    <cellStyle name="Normal 129 7" xfId="344"/>
    <cellStyle name="Normal 129 8" xfId="345"/>
    <cellStyle name="Normal 13" xfId="346"/>
    <cellStyle name="Normal 13 10" xfId="347"/>
    <cellStyle name="Normal 13 11" xfId="348"/>
    <cellStyle name="Normal 13 12" xfId="349"/>
    <cellStyle name="Normal 13 13" xfId="350"/>
    <cellStyle name="Normal 13 14" xfId="351"/>
    <cellStyle name="Normal 13 15" xfId="352"/>
    <cellStyle name="Normal 13 16" xfId="353"/>
    <cellStyle name="Normal 13 17" xfId="354"/>
    <cellStyle name="Normal 13 18" xfId="355"/>
    <cellStyle name="Normal 13 19" xfId="356"/>
    <cellStyle name="Normal 13 2" xfId="357"/>
    <cellStyle name="Normal 13 20" xfId="358"/>
    <cellStyle name="Normal 13 21" xfId="359"/>
    <cellStyle name="Normal 13 22" xfId="360"/>
    <cellStyle name="Normal 13 23" xfId="361"/>
    <cellStyle name="Normal 13 24" xfId="362"/>
    <cellStyle name="Normal 13 25" xfId="363"/>
    <cellStyle name="Normal 13 26" xfId="364"/>
    <cellStyle name="Normal 13 27" xfId="365"/>
    <cellStyle name="Normal 13 28" xfId="366"/>
    <cellStyle name="Normal 13 29" xfId="367"/>
    <cellStyle name="Normal 13 3" xfId="368"/>
    <cellStyle name="Normal 13 30" xfId="369"/>
    <cellStyle name="Normal 13 31" xfId="370"/>
    <cellStyle name="Normal 13 32" xfId="371"/>
    <cellStyle name="Normal 13 33" xfId="372"/>
    <cellStyle name="Normal 13 34" xfId="373"/>
    <cellStyle name="Normal 13 35" xfId="374"/>
    <cellStyle name="Normal 13 36" xfId="375"/>
    <cellStyle name="Normal 13 37" xfId="376"/>
    <cellStyle name="Normal 13 38" xfId="377"/>
    <cellStyle name="Normal 13 39" xfId="378"/>
    <cellStyle name="Normal 13 4" xfId="379"/>
    <cellStyle name="Normal 13 40" xfId="380"/>
    <cellStyle name="Normal 13 41" xfId="381"/>
    <cellStyle name="Normal 13 42" xfId="382"/>
    <cellStyle name="Normal 13 43" xfId="383"/>
    <cellStyle name="Normal 13 44" xfId="384"/>
    <cellStyle name="Normal 13 45" xfId="385"/>
    <cellStyle name="Normal 13 46" xfId="386"/>
    <cellStyle name="Normal 13 47" xfId="387"/>
    <cellStyle name="Normal 13 48" xfId="388"/>
    <cellStyle name="Normal 13 49" xfId="389"/>
    <cellStyle name="Normal 13 5" xfId="390"/>
    <cellStyle name="Normal 13 50" xfId="391"/>
    <cellStyle name="Normal 13 51" xfId="392"/>
    <cellStyle name="Normal 13 52" xfId="393"/>
    <cellStyle name="Normal 13 53" xfId="394"/>
    <cellStyle name="Normal 13 54" xfId="395"/>
    <cellStyle name="Normal 13 55" xfId="396"/>
    <cellStyle name="Normal 13 56" xfId="397"/>
    <cellStyle name="Normal 13 57" xfId="398"/>
    <cellStyle name="Normal 13 58" xfId="399"/>
    <cellStyle name="Normal 13 59" xfId="400"/>
    <cellStyle name="Normal 13 6" xfId="401"/>
    <cellStyle name="Normal 13 60" xfId="402"/>
    <cellStyle name="Normal 13 61" xfId="403"/>
    <cellStyle name="Normal 13 62" xfId="404"/>
    <cellStyle name="Normal 13 63" xfId="405"/>
    <cellStyle name="Normal 13 64" xfId="406"/>
    <cellStyle name="Normal 13 65" xfId="407"/>
    <cellStyle name="Normal 13 66" xfId="408"/>
    <cellStyle name="Normal 13 67" xfId="409"/>
    <cellStyle name="Normal 13 68" xfId="410"/>
    <cellStyle name="Normal 13 69" xfId="411"/>
    <cellStyle name="Normal 13 7" xfId="412"/>
    <cellStyle name="Normal 13 70" xfId="413"/>
    <cellStyle name="Normal 13 71" xfId="414"/>
    <cellStyle name="Normal 13 72" xfId="415"/>
    <cellStyle name="Normal 13 73" xfId="416"/>
    <cellStyle name="Normal 13 74" xfId="417"/>
    <cellStyle name="Normal 13 75" xfId="418"/>
    <cellStyle name="Normal 13 76" xfId="419"/>
    <cellStyle name="Normal 13 77" xfId="420"/>
    <cellStyle name="Normal 13 78" xfId="421"/>
    <cellStyle name="Normal 13 79" xfId="422"/>
    <cellStyle name="Normal 13 8" xfId="423"/>
    <cellStyle name="Normal 13 80" xfId="424"/>
    <cellStyle name="Normal 13 81" xfId="425"/>
    <cellStyle name="Normal 13 82" xfId="426"/>
    <cellStyle name="Normal 13 83" xfId="427"/>
    <cellStyle name="Normal 13 84" xfId="428"/>
    <cellStyle name="Normal 13 85" xfId="429"/>
    <cellStyle name="Normal 13 86" xfId="430"/>
    <cellStyle name="Normal 13 9" xfId="431"/>
    <cellStyle name="Normal 130" xfId="432"/>
    <cellStyle name="Normal 131" xfId="433"/>
    <cellStyle name="Normal 132" xfId="434"/>
    <cellStyle name="Normal 133" xfId="435"/>
    <cellStyle name="Normal 134" xfId="436"/>
    <cellStyle name="Normal 135" xfId="437"/>
    <cellStyle name="Normal 136" xfId="438"/>
    <cellStyle name="Normal 136 2" xfId="439"/>
    <cellStyle name="Normal 136 3" xfId="440"/>
    <cellStyle name="Normal 136 4" xfId="441"/>
    <cellStyle name="Normal 136 5" xfId="442"/>
    <cellStyle name="Normal 136 6" xfId="443"/>
    <cellStyle name="Normal 136 7" xfId="444"/>
    <cellStyle name="Normal 136 8" xfId="445"/>
    <cellStyle name="Normal 137" xfId="446"/>
    <cellStyle name="Normal 138" xfId="447"/>
    <cellStyle name="Normal 139" xfId="448"/>
    <cellStyle name="Normal 14" xfId="449"/>
    <cellStyle name="Normal 14 10" xfId="450"/>
    <cellStyle name="Normal 14 11" xfId="451"/>
    <cellStyle name="Normal 14 12" xfId="452"/>
    <cellStyle name="Normal 14 13" xfId="453"/>
    <cellStyle name="Normal 14 14" xfId="454"/>
    <cellStyle name="Normal 14 15" xfId="455"/>
    <cellStyle name="Normal 14 16" xfId="456"/>
    <cellStyle name="Normal 14 17" xfId="457"/>
    <cellStyle name="Normal 14 18" xfId="458"/>
    <cellStyle name="Normal 14 19" xfId="459"/>
    <cellStyle name="Normal 14 2" xfId="460"/>
    <cellStyle name="Normal 14 20" xfId="461"/>
    <cellStyle name="Normal 14 21" xfId="462"/>
    <cellStyle name="Normal 14 22" xfId="463"/>
    <cellStyle name="Normal 14 23" xfId="464"/>
    <cellStyle name="Normal 14 24" xfId="465"/>
    <cellStyle name="Normal 14 25" xfId="466"/>
    <cellStyle name="Normal 14 26" xfId="467"/>
    <cellStyle name="Normal 14 27" xfId="468"/>
    <cellStyle name="Normal 14 28" xfId="469"/>
    <cellStyle name="Normal 14 29" xfId="470"/>
    <cellStyle name="Normal 14 3" xfId="471"/>
    <cellStyle name="Normal 14 30" xfId="472"/>
    <cellStyle name="Normal 14 31" xfId="473"/>
    <cellStyle name="Normal 14 32" xfId="474"/>
    <cellStyle name="Normal 14 33" xfId="475"/>
    <cellStyle name="Normal 14 34" xfId="476"/>
    <cellStyle name="Normal 14 35" xfId="477"/>
    <cellStyle name="Normal 14 36" xfId="478"/>
    <cellStyle name="Normal 14 37" xfId="479"/>
    <cellStyle name="Normal 14 38" xfId="480"/>
    <cellStyle name="Normal 14 39" xfId="481"/>
    <cellStyle name="Normal 14 4" xfId="482"/>
    <cellStyle name="Normal 14 40" xfId="483"/>
    <cellStyle name="Normal 14 41" xfId="484"/>
    <cellStyle name="Normal 14 42" xfId="485"/>
    <cellStyle name="Normal 14 43" xfId="486"/>
    <cellStyle name="Normal 14 44" xfId="487"/>
    <cellStyle name="Normal 14 45" xfId="488"/>
    <cellStyle name="Normal 14 46" xfId="489"/>
    <cellStyle name="Normal 14 47" xfId="490"/>
    <cellStyle name="Normal 14 48" xfId="491"/>
    <cellStyle name="Normal 14 49" xfId="492"/>
    <cellStyle name="Normal 14 5" xfId="493"/>
    <cellStyle name="Normal 14 50" xfId="494"/>
    <cellStyle name="Normal 14 51" xfId="495"/>
    <cellStyle name="Normal 14 52" xfId="496"/>
    <cellStyle name="Normal 14 53" xfId="497"/>
    <cellStyle name="Normal 14 54" xfId="498"/>
    <cellStyle name="Normal 14 55" xfId="499"/>
    <cellStyle name="Normal 14 56" xfId="500"/>
    <cellStyle name="Normal 14 57" xfId="501"/>
    <cellStyle name="Normal 14 58" xfId="502"/>
    <cellStyle name="Normal 14 59" xfId="503"/>
    <cellStyle name="Normal 14 6" xfId="504"/>
    <cellStyle name="Normal 14 60" xfId="505"/>
    <cellStyle name="Normal 14 61" xfId="506"/>
    <cellStyle name="Normal 14 62" xfId="507"/>
    <cellStyle name="Normal 14 63" xfId="508"/>
    <cellStyle name="Normal 14 64" xfId="509"/>
    <cellStyle name="Normal 14 65" xfId="510"/>
    <cellStyle name="Normal 14 66" xfId="511"/>
    <cellStyle name="Normal 14 67" xfId="512"/>
    <cellStyle name="Normal 14 68" xfId="513"/>
    <cellStyle name="Normal 14 69" xfId="514"/>
    <cellStyle name="Normal 14 7" xfId="515"/>
    <cellStyle name="Normal 14 70" xfId="516"/>
    <cellStyle name="Normal 14 71" xfId="517"/>
    <cellStyle name="Normal 14 72" xfId="518"/>
    <cellStyle name="Normal 14 73" xfId="519"/>
    <cellStyle name="Normal 14 74" xfId="520"/>
    <cellStyle name="Normal 14 75" xfId="521"/>
    <cellStyle name="Normal 14 76" xfId="522"/>
    <cellStyle name="Normal 14 77" xfId="523"/>
    <cellStyle name="Normal 14 78" xfId="524"/>
    <cellStyle name="Normal 14 79" xfId="525"/>
    <cellStyle name="Normal 14 8" xfId="526"/>
    <cellStyle name="Normal 14 80" xfId="527"/>
    <cellStyle name="Normal 14 9" xfId="528"/>
    <cellStyle name="Normal 140" xfId="529"/>
    <cellStyle name="Normal 141" xfId="530"/>
    <cellStyle name="Normal 142" xfId="531"/>
    <cellStyle name="Normal 142 2" xfId="532"/>
    <cellStyle name="Normal 142 3" xfId="533"/>
    <cellStyle name="Normal 142 4" xfId="534"/>
    <cellStyle name="Normal 142 5" xfId="535"/>
    <cellStyle name="Normal 142 6" xfId="536"/>
    <cellStyle name="Normal 142 7" xfId="537"/>
    <cellStyle name="Normal 142 8" xfId="538"/>
    <cellStyle name="Normal 143" xfId="539"/>
    <cellStyle name="Normal 144" xfId="540"/>
    <cellStyle name="Normal 145" xfId="541"/>
    <cellStyle name="Normal 146" xfId="542"/>
    <cellStyle name="Normal 147" xfId="543"/>
    <cellStyle name="Normal 148" xfId="544"/>
    <cellStyle name="Normal 148 2" xfId="545"/>
    <cellStyle name="Normal 148 3" xfId="546"/>
    <cellStyle name="Normal 148 4" xfId="547"/>
    <cellStyle name="Normal 148 5" xfId="548"/>
    <cellStyle name="Normal 148 6" xfId="549"/>
    <cellStyle name="Normal 148 7" xfId="550"/>
    <cellStyle name="Normal 148 8" xfId="551"/>
    <cellStyle name="Normal 149" xfId="552"/>
    <cellStyle name="Normal 15" xfId="553"/>
    <cellStyle name="Normal 15 10" xfId="554"/>
    <cellStyle name="Normal 15 11" xfId="555"/>
    <cellStyle name="Normal 15 12" xfId="556"/>
    <cellStyle name="Normal 15 13" xfId="557"/>
    <cellStyle name="Normal 15 14" xfId="558"/>
    <cellStyle name="Normal 15 15" xfId="559"/>
    <cellStyle name="Normal 15 16" xfId="560"/>
    <cellStyle name="Normal 15 17" xfId="561"/>
    <cellStyle name="Normal 15 18" xfId="562"/>
    <cellStyle name="Normal 15 19" xfId="563"/>
    <cellStyle name="Normal 15 2" xfId="564"/>
    <cellStyle name="Normal 15 20" xfId="565"/>
    <cellStyle name="Normal 15 21" xfId="566"/>
    <cellStyle name="Normal 15 22" xfId="567"/>
    <cellStyle name="Normal 15 23" xfId="568"/>
    <cellStyle name="Normal 15 24" xfId="569"/>
    <cellStyle name="Normal 15 25" xfId="570"/>
    <cellStyle name="Normal 15 26" xfId="571"/>
    <cellStyle name="Normal 15 27" xfId="572"/>
    <cellStyle name="Normal 15 28" xfId="573"/>
    <cellStyle name="Normal 15 29" xfId="574"/>
    <cellStyle name="Normal 15 3" xfId="575"/>
    <cellStyle name="Normal 15 30" xfId="576"/>
    <cellStyle name="Normal 15 31" xfId="577"/>
    <cellStyle name="Normal 15 32" xfId="578"/>
    <cellStyle name="Normal 15 33" xfId="579"/>
    <cellStyle name="Normal 15 34" xfId="580"/>
    <cellStyle name="Normal 15 35" xfId="581"/>
    <cellStyle name="Normal 15 36" xfId="582"/>
    <cellStyle name="Normal 15 37" xfId="583"/>
    <cellStyle name="Normal 15 38" xfId="584"/>
    <cellStyle name="Normal 15 39" xfId="585"/>
    <cellStyle name="Normal 15 4" xfId="586"/>
    <cellStyle name="Normal 15 40" xfId="587"/>
    <cellStyle name="Normal 15 41" xfId="588"/>
    <cellStyle name="Normal 15 42" xfId="589"/>
    <cellStyle name="Normal 15 43" xfId="590"/>
    <cellStyle name="Normal 15 44" xfId="591"/>
    <cellStyle name="Normal 15 45" xfId="592"/>
    <cellStyle name="Normal 15 46" xfId="593"/>
    <cellStyle name="Normal 15 47" xfId="594"/>
    <cellStyle name="Normal 15 48" xfId="595"/>
    <cellStyle name="Normal 15 49" xfId="596"/>
    <cellStyle name="Normal 15 5" xfId="597"/>
    <cellStyle name="Normal 15 50" xfId="598"/>
    <cellStyle name="Normal 15 51" xfId="599"/>
    <cellStyle name="Normal 15 52" xfId="600"/>
    <cellStyle name="Normal 15 53" xfId="601"/>
    <cellStyle name="Normal 15 54" xfId="602"/>
    <cellStyle name="Normal 15 55" xfId="603"/>
    <cellStyle name="Normal 15 56" xfId="604"/>
    <cellStyle name="Normal 15 57" xfId="605"/>
    <cellStyle name="Normal 15 58" xfId="606"/>
    <cellStyle name="Normal 15 59" xfId="607"/>
    <cellStyle name="Normal 15 6" xfId="608"/>
    <cellStyle name="Normal 15 60" xfId="609"/>
    <cellStyle name="Normal 15 61" xfId="610"/>
    <cellStyle name="Normal 15 62" xfId="611"/>
    <cellStyle name="Normal 15 63" xfId="612"/>
    <cellStyle name="Normal 15 64" xfId="613"/>
    <cellStyle name="Normal 15 65" xfId="614"/>
    <cellStyle name="Normal 15 66" xfId="615"/>
    <cellStyle name="Normal 15 67" xfId="616"/>
    <cellStyle name="Normal 15 68" xfId="617"/>
    <cellStyle name="Normal 15 69" xfId="618"/>
    <cellStyle name="Normal 15 7" xfId="619"/>
    <cellStyle name="Normal 15 70" xfId="620"/>
    <cellStyle name="Normal 15 71" xfId="621"/>
    <cellStyle name="Normal 15 72" xfId="622"/>
    <cellStyle name="Normal 15 73" xfId="623"/>
    <cellStyle name="Normal 15 74" xfId="624"/>
    <cellStyle name="Normal 15 75" xfId="625"/>
    <cellStyle name="Normal 15 76" xfId="626"/>
    <cellStyle name="Normal 15 77" xfId="627"/>
    <cellStyle name="Normal 15 78" xfId="628"/>
    <cellStyle name="Normal 15 79" xfId="629"/>
    <cellStyle name="Normal 15 8" xfId="630"/>
    <cellStyle name="Normal 15 80" xfId="631"/>
    <cellStyle name="Normal 15 9" xfId="632"/>
    <cellStyle name="Normal 150" xfId="633"/>
    <cellStyle name="Normal 151" xfId="634"/>
    <cellStyle name="Normal 152" xfId="635"/>
    <cellStyle name="Normal 153" xfId="636"/>
    <cellStyle name="Normal 153 2" xfId="637"/>
    <cellStyle name="Normal 154" xfId="638"/>
    <cellStyle name="Normal 154 2" xfId="639"/>
    <cellStyle name="Normal 155" xfId="640"/>
    <cellStyle name="Normal 156" xfId="641"/>
    <cellStyle name="Normal 156 2" xfId="642"/>
    <cellStyle name="Normal 157" xfId="643"/>
    <cellStyle name="Normal 158" xfId="644"/>
    <cellStyle name="Normal 159" xfId="645"/>
    <cellStyle name="Normal 16" xfId="646"/>
    <cellStyle name="Normal 16 10" xfId="647"/>
    <cellStyle name="Normal 16 11" xfId="648"/>
    <cellStyle name="Normal 16 12" xfId="649"/>
    <cellStyle name="Normal 16 13" xfId="650"/>
    <cellStyle name="Normal 16 14" xfId="651"/>
    <cellStyle name="Normal 16 15" xfId="652"/>
    <cellStyle name="Normal 16 16" xfId="653"/>
    <cellStyle name="Normal 16 17" xfId="654"/>
    <cellStyle name="Normal 16 18" xfId="655"/>
    <cellStyle name="Normal 16 19" xfId="656"/>
    <cellStyle name="Normal 16 2" xfId="657"/>
    <cellStyle name="Normal 16 20" xfId="658"/>
    <cellStyle name="Normal 16 21" xfId="659"/>
    <cellStyle name="Normal 16 22" xfId="660"/>
    <cellStyle name="Normal 16 23" xfId="661"/>
    <cellStyle name="Normal 16 24" xfId="662"/>
    <cellStyle name="Normal 16 25" xfId="663"/>
    <cellStyle name="Normal 16 26" xfId="664"/>
    <cellStyle name="Normal 16 27" xfId="665"/>
    <cellStyle name="Normal 16 28" xfId="666"/>
    <cellStyle name="Normal 16 29" xfId="667"/>
    <cellStyle name="Normal 16 3" xfId="668"/>
    <cellStyle name="Normal 16 30" xfId="669"/>
    <cellStyle name="Normal 16 31" xfId="670"/>
    <cellStyle name="Normal 16 32" xfId="671"/>
    <cellStyle name="Normal 16 33" xfId="672"/>
    <cellStyle name="Normal 16 34" xfId="673"/>
    <cellStyle name="Normal 16 35" xfId="674"/>
    <cellStyle name="Normal 16 36" xfId="675"/>
    <cellStyle name="Normal 16 37" xfId="676"/>
    <cellStyle name="Normal 16 38" xfId="677"/>
    <cellStyle name="Normal 16 39" xfId="678"/>
    <cellStyle name="Normal 16 4" xfId="679"/>
    <cellStyle name="Normal 16 40" xfId="680"/>
    <cellStyle name="Normal 16 41" xfId="681"/>
    <cellStyle name="Normal 16 42" xfId="682"/>
    <cellStyle name="Normal 16 43" xfId="683"/>
    <cellStyle name="Normal 16 44" xfId="684"/>
    <cellStyle name="Normal 16 45" xfId="685"/>
    <cellStyle name="Normal 16 46" xfId="686"/>
    <cellStyle name="Normal 16 47" xfId="687"/>
    <cellStyle name="Normal 16 48" xfId="688"/>
    <cellStyle name="Normal 16 49" xfId="689"/>
    <cellStyle name="Normal 16 5" xfId="690"/>
    <cellStyle name="Normal 16 50" xfId="691"/>
    <cellStyle name="Normal 16 51" xfId="692"/>
    <cellStyle name="Normal 16 52" xfId="693"/>
    <cellStyle name="Normal 16 53" xfId="694"/>
    <cellStyle name="Normal 16 54" xfId="695"/>
    <cellStyle name="Normal 16 55" xfId="696"/>
    <cellStyle name="Normal 16 56" xfId="697"/>
    <cellStyle name="Normal 16 57" xfId="698"/>
    <cellStyle name="Normal 16 58" xfId="699"/>
    <cellStyle name="Normal 16 59" xfId="700"/>
    <cellStyle name="Normal 16 6" xfId="701"/>
    <cellStyle name="Normal 16 60" xfId="702"/>
    <cellStyle name="Normal 16 61" xfId="703"/>
    <cellStyle name="Normal 16 62" xfId="704"/>
    <cellStyle name="Normal 16 63" xfId="705"/>
    <cellStyle name="Normal 16 64" xfId="706"/>
    <cellStyle name="Normal 16 65" xfId="707"/>
    <cellStyle name="Normal 16 66" xfId="708"/>
    <cellStyle name="Normal 16 67" xfId="709"/>
    <cellStyle name="Normal 16 68" xfId="710"/>
    <cellStyle name="Normal 16 69" xfId="711"/>
    <cellStyle name="Normal 16 7" xfId="712"/>
    <cellStyle name="Normal 16 70" xfId="713"/>
    <cellStyle name="Normal 16 71" xfId="714"/>
    <cellStyle name="Normal 16 72" xfId="715"/>
    <cellStyle name="Normal 16 73" xfId="716"/>
    <cellStyle name="Normal 16 74" xfId="717"/>
    <cellStyle name="Normal 16 75" xfId="718"/>
    <cellStyle name="Normal 16 76" xfId="719"/>
    <cellStyle name="Normal 16 77" xfId="720"/>
    <cellStyle name="Normal 16 78" xfId="721"/>
    <cellStyle name="Normal 16 79" xfId="722"/>
    <cellStyle name="Normal 16 8" xfId="723"/>
    <cellStyle name="Normal 16 80" xfId="724"/>
    <cellStyle name="Normal 16 9" xfId="725"/>
    <cellStyle name="Normal 160" xfId="726"/>
    <cellStyle name="Normal 160 2" xfId="727"/>
    <cellStyle name="Normal 161" xfId="728"/>
    <cellStyle name="Normal 161 2" xfId="729"/>
    <cellStyle name="Normal 162" xfId="730"/>
    <cellStyle name="Normal 163" xfId="731"/>
    <cellStyle name="Normal 164" xfId="732"/>
    <cellStyle name="Normal 165" xfId="733"/>
    <cellStyle name="Normal 166" xfId="734"/>
    <cellStyle name="Normal 167" xfId="735"/>
    <cellStyle name="Normal 168" xfId="736"/>
    <cellStyle name="Normal 169" xfId="737"/>
    <cellStyle name="Normal 169 2" xfId="738"/>
    <cellStyle name="Normal 17" xfId="739"/>
    <cellStyle name="Normal 17 10" xfId="740"/>
    <cellStyle name="Normal 17 11" xfId="741"/>
    <cellStyle name="Normal 17 12" xfId="742"/>
    <cellStyle name="Normal 17 13" xfId="743"/>
    <cellStyle name="Normal 17 14" xfId="744"/>
    <cellStyle name="Normal 17 15" xfId="745"/>
    <cellStyle name="Normal 17 16" xfId="746"/>
    <cellStyle name="Normal 17 17" xfId="747"/>
    <cellStyle name="Normal 17 18" xfId="748"/>
    <cellStyle name="Normal 17 19" xfId="749"/>
    <cellStyle name="Normal 17 2" xfId="750"/>
    <cellStyle name="Normal 17 20" xfId="751"/>
    <cellStyle name="Normal 17 21" xfId="752"/>
    <cellStyle name="Normal 17 22" xfId="753"/>
    <cellStyle name="Normal 17 23" xfId="754"/>
    <cellStyle name="Normal 17 24" xfId="755"/>
    <cellStyle name="Normal 17 25" xfId="756"/>
    <cellStyle name="Normal 17 26" xfId="757"/>
    <cellStyle name="Normal 17 27" xfId="758"/>
    <cellStyle name="Normal 17 28" xfId="759"/>
    <cellStyle name="Normal 17 29" xfId="760"/>
    <cellStyle name="Normal 17 3" xfId="761"/>
    <cellStyle name="Normal 17 30" xfId="762"/>
    <cellStyle name="Normal 17 31" xfId="763"/>
    <cellStyle name="Normal 17 32" xfId="764"/>
    <cellStyle name="Normal 17 33" xfId="765"/>
    <cellStyle name="Normal 17 34" xfId="766"/>
    <cellStyle name="Normal 17 35" xfId="767"/>
    <cellStyle name="Normal 17 36" xfId="768"/>
    <cellStyle name="Normal 17 37" xfId="769"/>
    <cellStyle name="Normal 17 38" xfId="770"/>
    <cellStyle name="Normal 17 39" xfId="771"/>
    <cellStyle name="Normal 17 4" xfId="772"/>
    <cellStyle name="Normal 17 40" xfId="773"/>
    <cellStyle name="Normal 17 41" xfId="774"/>
    <cellStyle name="Normal 17 42" xfId="775"/>
    <cellStyle name="Normal 17 43" xfId="776"/>
    <cellStyle name="Normal 17 44" xfId="777"/>
    <cellStyle name="Normal 17 45" xfId="778"/>
    <cellStyle name="Normal 17 46" xfId="779"/>
    <cellStyle name="Normal 17 47" xfId="780"/>
    <cellStyle name="Normal 17 48" xfId="781"/>
    <cellStyle name="Normal 17 49" xfId="782"/>
    <cellStyle name="Normal 17 5" xfId="783"/>
    <cellStyle name="Normal 17 50" xfId="784"/>
    <cellStyle name="Normal 17 51" xfId="785"/>
    <cellStyle name="Normal 17 52" xfId="786"/>
    <cellStyle name="Normal 17 53" xfId="787"/>
    <cellStyle name="Normal 17 54" xfId="788"/>
    <cellStyle name="Normal 17 55" xfId="789"/>
    <cellStyle name="Normal 17 56" xfId="790"/>
    <cellStyle name="Normal 17 57" xfId="791"/>
    <cellStyle name="Normal 17 58" xfId="792"/>
    <cellStyle name="Normal 17 59" xfId="793"/>
    <cellStyle name="Normal 17 6" xfId="794"/>
    <cellStyle name="Normal 17 60" xfId="795"/>
    <cellStyle name="Normal 17 61" xfId="796"/>
    <cellStyle name="Normal 17 62" xfId="797"/>
    <cellStyle name="Normal 17 63" xfId="798"/>
    <cellStyle name="Normal 17 64" xfId="799"/>
    <cellStyle name="Normal 17 65" xfId="800"/>
    <cellStyle name="Normal 17 66" xfId="801"/>
    <cellStyle name="Normal 17 67" xfId="802"/>
    <cellStyle name="Normal 17 68" xfId="803"/>
    <cellStyle name="Normal 17 69" xfId="804"/>
    <cellStyle name="Normal 17 7" xfId="805"/>
    <cellStyle name="Normal 17 70" xfId="806"/>
    <cellStyle name="Normal 17 71" xfId="807"/>
    <cellStyle name="Normal 17 72" xfId="808"/>
    <cellStyle name="Normal 17 73" xfId="809"/>
    <cellStyle name="Normal 17 8" xfId="810"/>
    <cellStyle name="Normal 17 9" xfId="811"/>
    <cellStyle name="Normal 170" xfId="812"/>
    <cellStyle name="Normal 171" xfId="813"/>
    <cellStyle name="Normal 172" xfId="814"/>
    <cellStyle name="Normal 18" xfId="815"/>
    <cellStyle name="Normal 18 10" xfId="816"/>
    <cellStyle name="Normal 18 11" xfId="817"/>
    <cellStyle name="Normal 18 12" xfId="818"/>
    <cellStyle name="Normal 18 13" xfId="819"/>
    <cellStyle name="Normal 18 14" xfId="820"/>
    <cellStyle name="Normal 18 15" xfId="821"/>
    <cellStyle name="Normal 18 16" xfId="822"/>
    <cellStyle name="Normal 18 17" xfId="823"/>
    <cellStyle name="Normal 18 18" xfId="824"/>
    <cellStyle name="Normal 18 19" xfId="825"/>
    <cellStyle name="Normal 18 2" xfId="826"/>
    <cellStyle name="Normal 18 20" xfId="827"/>
    <cellStyle name="Normal 18 21" xfId="828"/>
    <cellStyle name="Normal 18 22" xfId="829"/>
    <cellStyle name="Normal 18 23" xfId="830"/>
    <cellStyle name="Normal 18 24" xfId="831"/>
    <cellStyle name="Normal 18 25" xfId="832"/>
    <cellStyle name="Normal 18 26" xfId="833"/>
    <cellStyle name="Normal 18 27" xfId="834"/>
    <cellStyle name="Normal 18 28" xfId="835"/>
    <cellStyle name="Normal 18 29" xfId="836"/>
    <cellStyle name="Normal 18 3" xfId="837"/>
    <cellStyle name="Normal 18 30" xfId="838"/>
    <cellStyle name="Normal 18 31" xfId="839"/>
    <cellStyle name="Normal 18 32" xfId="840"/>
    <cellStyle name="Normal 18 33" xfId="841"/>
    <cellStyle name="Normal 18 34" xfId="842"/>
    <cellStyle name="Normal 18 35" xfId="843"/>
    <cellStyle name="Normal 18 36" xfId="844"/>
    <cellStyle name="Normal 18 37" xfId="845"/>
    <cellStyle name="Normal 18 38" xfId="846"/>
    <cellStyle name="Normal 18 39" xfId="847"/>
    <cellStyle name="Normal 18 4" xfId="848"/>
    <cellStyle name="Normal 18 40" xfId="849"/>
    <cellStyle name="Normal 18 41" xfId="850"/>
    <cellStyle name="Normal 18 42" xfId="851"/>
    <cellStyle name="Normal 18 43" xfId="852"/>
    <cellStyle name="Normal 18 44" xfId="853"/>
    <cellStyle name="Normal 18 45" xfId="854"/>
    <cellStyle name="Normal 18 46" xfId="855"/>
    <cellStyle name="Normal 18 47" xfId="856"/>
    <cellStyle name="Normal 18 48" xfId="857"/>
    <cellStyle name="Normal 18 49" xfId="858"/>
    <cellStyle name="Normal 18 5" xfId="859"/>
    <cellStyle name="Normal 18 50" xfId="860"/>
    <cellStyle name="Normal 18 51" xfId="861"/>
    <cellStyle name="Normal 18 52" xfId="862"/>
    <cellStyle name="Normal 18 53" xfId="863"/>
    <cellStyle name="Normal 18 54" xfId="864"/>
    <cellStyle name="Normal 18 55" xfId="865"/>
    <cellStyle name="Normal 18 56" xfId="866"/>
    <cellStyle name="Normal 18 57" xfId="867"/>
    <cellStyle name="Normal 18 58" xfId="868"/>
    <cellStyle name="Normal 18 59" xfId="869"/>
    <cellStyle name="Normal 18 6" xfId="870"/>
    <cellStyle name="Normal 18 60" xfId="871"/>
    <cellStyle name="Normal 18 61" xfId="872"/>
    <cellStyle name="Normal 18 62" xfId="873"/>
    <cellStyle name="Normal 18 63" xfId="874"/>
    <cellStyle name="Normal 18 64" xfId="875"/>
    <cellStyle name="Normal 18 65" xfId="876"/>
    <cellStyle name="Normal 18 66" xfId="877"/>
    <cellStyle name="Normal 18 67" xfId="878"/>
    <cellStyle name="Normal 18 68" xfId="879"/>
    <cellStyle name="Normal 18 69" xfId="880"/>
    <cellStyle name="Normal 18 7" xfId="881"/>
    <cellStyle name="Normal 18 70" xfId="882"/>
    <cellStyle name="Normal 18 71" xfId="883"/>
    <cellStyle name="Normal 18 72" xfId="884"/>
    <cellStyle name="Normal 18 73" xfId="885"/>
    <cellStyle name="Normal 18 8" xfId="886"/>
    <cellStyle name="Normal 18 9" xfId="887"/>
    <cellStyle name="Normal 19" xfId="888"/>
    <cellStyle name="Normal 19 10" xfId="889"/>
    <cellStyle name="Normal 19 11" xfId="890"/>
    <cellStyle name="Normal 19 12" xfId="891"/>
    <cellStyle name="Normal 19 13" xfId="892"/>
    <cellStyle name="Normal 19 14" xfId="893"/>
    <cellStyle name="Normal 19 15" xfId="894"/>
    <cellStyle name="Normal 19 16" xfId="895"/>
    <cellStyle name="Normal 19 17" xfId="896"/>
    <cellStyle name="Normal 19 18" xfId="897"/>
    <cellStyle name="Normal 19 19" xfId="898"/>
    <cellStyle name="Normal 19 2" xfId="899"/>
    <cellStyle name="Normal 19 20" xfId="900"/>
    <cellStyle name="Normal 19 21" xfId="901"/>
    <cellStyle name="Normal 19 22" xfId="902"/>
    <cellStyle name="Normal 19 23" xfId="903"/>
    <cellStyle name="Normal 19 24" xfId="904"/>
    <cellStyle name="Normal 19 25" xfId="905"/>
    <cellStyle name="Normal 19 26" xfId="906"/>
    <cellStyle name="Normal 19 27" xfId="907"/>
    <cellStyle name="Normal 19 28" xfId="908"/>
    <cellStyle name="Normal 19 29" xfId="909"/>
    <cellStyle name="Normal 19 3" xfId="910"/>
    <cellStyle name="Normal 19 30" xfId="911"/>
    <cellStyle name="Normal 19 31" xfId="912"/>
    <cellStyle name="Normal 19 32" xfId="913"/>
    <cellStyle name="Normal 19 33" xfId="914"/>
    <cellStyle name="Normal 19 34" xfId="915"/>
    <cellStyle name="Normal 19 35" xfId="916"/>
    <cellStyle name="Normal 19 36" xfId="917"/>
    <cellStyle name="Normal 19 37" xfId="918"/>
    <cellStyle name="Normal 19 38" xfId="919"/>
    <cellStyle name="Normal 19 39" xfId="920"/>
    <cellStyle name="Normal 19 4" xfId="921"/>
    <cellStyle name="Normal 19 40" xfId="922"/>
    <cellStyle name="Normal 19 41" xfId="923"/>
    <cellStyle name="Normal 19 42" xfId="924"/>
    <cellStyle name="Normal 19 43" xfId="925"/>
    <cellStyle name="Normal 19 44" xfId="926"/>
    <cellStyle name="Normal 19 45" xfId="927"/>
    <cellStyle name="Normal 19 46" xfId="928"/>
    <cellStyle name="Normal 19 47" xfId="929"/>
    <cellStyle name="Normal 19 48" xfId="930"/>
    <cellStyle name="Normal 19 49" xfId="931"/>
    <cellStyle name="Normal 19 5" xfId="932"/>
    <cellStyle name="Normal 19 50" xfId="933"/>
    <cellStyle name="Normal 19 51" xfId="934"/>
    <cellStyle name="Normal 19 52" xfId="935"/>
    <cellStyle name="Normal 19 53" xfId="936"/>
    <cellStyle name="Normal 19 54" xfId="937"/>
    <cellStyle name="Normal 19 55" xfId="938"/>
    <cellStyle name="Normal 19 56" xfId="939"/>
    <cellStyle name="Normal 19 57" xfId="940"/>
    <cellStyle name="Normal 19 58" xfId="941"/>
    <cellStyle name="Normal 19 59" xfId="942"/>
    <cellStyle name="Normal 19 6" xfId="943"/>
    <cellStyle name="Normal 19 60" xfId="944"/>
    <cellStyle name="Normal 19 61" xfId="945"/>
    <cellStyle name="Normal 19 62" xfId="946"/>
    <cellStyle name="Normal 19 63" xfId="947"/>
    <cellStyle name="Normal 19 64" xfId="948"/>
    <cellStyle name="Normal 19 65" xfId="949"/>
    <cellStyle name="Normal 19 66" xfId="950"/>
    <cellStyle name="Normal 19 67" xfId="951"/>
    <cellStyle name="Normal 19 68" xfId="952"/>
    <cellStyle name="Normal 19 69" xfId="953"/>
    <cellStyle name="Normal 19 7" xfId="954"/>
    <cellStyle name="Normal 19 70" xfId="955"/>
    <cellStyle name="Normal 19 71" xfId="956"/>
    <cellStyle name="Normal 19 72" xfId="957"/>
    <cellStyle name="Normal 19 73" xfId="958"/>
    <cellStyle name="Normal 19 74" xfId="959"/>
    <cellStyle name="Normal 19 75" xfId="960"/>
    <cellStyle name="Normal 19 76" xfId="961"/>
    <cellStyle name="Normal 19 77" xfId="962"/>
    <cellStyle name="Normal 19 78" xfId="963"/>
    <cellStyle name="Normal 19 79" xfId="964"/>
    <cellStyle name="Normal 19 8" xfId="965"/>
    <cellStyle name="Normal 19 80" xfId="966"/>
    <cellStyle name="Normal 19 9" xfId="967"/>
    <cellStyle name="Normal 2" xfId="968"/>
    <cellStyle name="Normal 2 10" xfId="969"/>
    <cellStyle name="Normal 2 11" xfId="970"/>
    <cellStyle name="Normal 2 12" xfId="971"/>
    <cellStyle name="Normal 2 13" xfId="972"/>
    <cellStyle name="Normal 2 14" xfId="973"/>
    <cellStyle name="Normal 2 15" xfId="974"/>
    <cellStyle name="Normal 2 16" xfId="975"/>
    <cellStyle name="Normal 2 17" xfId="976"/>
    <cellStyle name="Normal 2 18" xfId="977"/>
    <cellStyle name="Normal 2 19" xfId="978"/>
    <cellStyle name="Normal 2 2" xfId="979"/>
    <cellStyle name="Normal 2 20" xfId="980"/>
    <cellStyle name="Normal 2 21" xfId="981"/>
    <cellStyle name="Normal 2 22" xfId="982"/>
    <cellStyle name="Normal 2 23" xfId="983"/>
    <cellStyle name="Normal 2 24" xfId="984"/>
    <cellStyle name="Normal 2 25" xfId="985"/>
    <cellStyle name="Normal 2 26" xfId="986"/>
    <cellStyle name="Normal 2 27" xfId="987"/>
    <cellStyle name="Normal 2 28" xfId="988"/>
    <cellStyle name="Normal 2 29" xfId="989"/>
    <cellStyle name="Normal 2 3" xfId="990"/>
    <cellStyle name="Normal 2 30" xfId="991"/>
    <cellStyle name="Normal 2 31" xfId="992"/>
    <cellStyle name="Normal 2 32" xfId="993"/>
    <cellStyle name="Normal 2 33" xfId="994"/>
    <cellStyle name="Normal 2 34" xfId="995"/>
    <cellStyle name="Normal 2 35" xfId="996"/>
    <cellStyle name="Normal 2 36" xfId="997"/>
    <cellStyle name="Normal 2 37" xfId="998"/>
    <cellStyle name="Normal 2 38" xfId="999"/>
    <cellStyle name="Normal 2 39" xfId="1000"/>
    <cellStyle name="Normal 2 4" xfId="1001"/>
    <cellStyle name="Normal 2 40" xfId="1002"/>
    <cellStyle name="Normal 2 41" xfId="1003"/>
    <cellStyle name="Normal 2 42" xfId="1004"/>
    <cellStyle name="Normal 2 43" xfId="1005"/>
    <cellStyle name="Normal 2 44" xfId="1006"/>
    <cellStyle name="Normal 2 45" xfId="1007"/>
    <cellStyle name="Normal 2 46" xfId="1008"/>
    <cellStyle name="Normal 2 47" xfId="1009"/>
    <cellStyle name="Normal 2 48" xfId="1010"/>
    <cellStyle name="Normal 2 49" xfId="1011"/>
    <cellStyle name="Normal 2 5" xfId="1012"/>
    <cellStyle name="Normal 2 50" xfId="1013"/>
    <cellStyle name="Normal 2 51" xfId="1014"/>
    <cellStyle name="Normal 2 52" xfId="1015"/>
    <cellStyle name="Normal 2 53" xfId="1016"/>
    <cellStyle name="Normal 2 54" xfId="1017"/>
    <cellStyle name="Normal 2 55" xfId="1018"/>
    <cellStyle name="Normal 2 56" xfId="1019"/>
    <cellStyle name="Normal 2 57" xfId="1020"/>
    <cellStyle name="Normal 2 58" xfId="1021"/>
    <cellStyle name="Normal 2 59" xfId="1022"/>
    <cellStyle name="Normal 2 6" xfId="1023"/>
    <cellStyle name="Normal 2 60" xfId="1024"/>
    <cellStyle name="Normal 2 61" xfId="1025"/>
    <cellStyle name="Normal 2 62" xfId="1026"/>
    <cellStyle name="Normal 2 63" xfId="1027"/>
    <cellStyle name="Normal 2 64" xfId="1028"/>
    <cellStyle name="Normal 2 65" xfId="1029"/>
    <cellStyle name="Normal 2 66" xfId="1030"/>
    <cellStyle name="Normal 2 67" xfId="1031"/>
    <cellStyle name="Normal 2 68" xfId="1032"/>
    <cellStyle name="Normal 2 69" xfId="1033"/>
    <cellStyle name="Normal 2 7" xfId="1034"/>
    <cellStyle name="Normal 2 8" xfId="1035"/>
    <cellStyle name="Normal 2 9" xfId="1036"/>
    <cellStyle name="Normal 20" xfId="1037"/>
    <cellStyle name="Normal 20 10" xfId="1038"/>
    <cellStyle name="Normal 20 11" xfId="1039"/>
    <cellStyle name="Normal 20 12" xfId="1040"/>
    <cellStyle name="Normal 20 13" xfId="1041"/>
    <cellStyle name="Normal 20 14" xfId="1042"/>
    <cellStyle name="Normal 20 15" xfId="1043"/>
    <cellStyle name="Normal 20 16" xfId="1044"/>
    <cellStyle name="Normal 20 17" xfId="1045"/>
    <cellStyle name="Normal 20 18" xfId="1046"/>
    <cellStyle name="Normal 20 19" xfId="1047"/>
    <cellStyle name="Normal 20 2" xfId="1048"/>
    <cellStyle name="Normal 20 20" xfId="1049"/>
    <cellStyle name="Normal 20 21" xfId="1050"/>
    <cellStyle name="Normal 20 22" xfId="1051"/>
    <cellStyle name="Normal 20 23" xfId="1052"/>
    <cellStyle name="Normal 20 24" xfId="1053"/>
    <cellStyle name="Normal 20 25" xfId="1054"/>
    <cellStyle name="Normal 20 26" xfId="1055"/>
    <cellStyle name="Normal 20 27" xfId="1056"/>
    <cellStyle name="Normal 20 28" xfId="1057"/>
    <cellStyle name="Normal 20 29" xfId="1058"/>
    <cellStyle name="Normal 20 3" xfId="1059"/>
    <cellStyle name="Normal 20 30" xfId="1060"/>
    <cellStyle name="Normal 20 31" xfId="1061"/>
    <cellStyle name="Normal 20 32" xfId="1062"/>
    <cellStyle name="Normal 20 33" xfId="1063"/>
    <cellStyle name="Normal 20 34" xfId="1064"/>
    <cellStyle name="Normal 20 35" xfId="1065"/>
    <cellStyle name="Normal 20 36" xfId="1066"/>
    <cellStyle name="Normal 20 37" xfId="1067"/>
    <cellStyle name="Normal 20 38" xfId="1068"/>
    <cellStyle name="Normal 20 39" xfId="1069"/>
    <cellStyle name="Normal 20 4" xfId="1070"/>
    <cellStyle name="Normal 20 40" xfId="1071"/>
    <cellStyle name="Normal 20 41" xfId="1072"/>
    <cellStyle name="Normal 20 42" xfId="1073"/>
    <cellStyle name="Normal 20 43" xfId="1074"/>
    <cellStyle name="Normal 20 44" xfId="1075"/>
    <cellStyle name="Normal 20 45" xfId="1076"/>
    <cellStyle name="Normal 20 46" xfId="1077"/>
    <cellStyle name="Normal 20 47" xfId="1078"/>
    <cellStyle name="Normal 20 48" xfId="1079"/>
    <cellStyle name="Normal 20 49" xfId="1080"/>
    <cellStyle name="Normal 20 5" xfId="1081"/>
    <cellStyle name="Normal 20 50" xfId="1082"/>
    <cellStyle name="Normal 20 51" xfId="1083"/>
    <cellStyle name="Normal 20 52" xfId="1084"/>
    <cellStyle name="Normal 20 53" xfId="1085"/>
    <cellStyle name="Normal 20 54" xfId="1086"/>
    <cellStyle name="Normal 20 55" xfId="1087"/>
    <cellStyle name="Normal 20 56" xfId="1088"/>
    <cellStyle name="Normal 20 57" xfId="1089"/>
    <cellStyle name="Normal 20 58" xfId="1090"/>
    <cellStyle name="Normal 20 59" xfId="1091"/>
    <cellStyle name="Normal 20 6" xfId="1092"/>
    <cellStyle name="Normal 20 60" xfId="1093"/>
    <cellStyle name="Normal 20 61" xfId="1094"/>
    <cellStyle name="Normal 20 62" xfId="1095"/>
    <cellStyle name="Normal 20 63" xfId="1096"/>
    <cellStyle name="Normal 20 64" xfId="1097"/>
    <cellStyle name="Normal 20 65" xfId="1098"/>
    <cellStyle name="Normal 20 66" xfId="1099"/>
    <cellStyle name="Normal 20 67" xfId="1100"/>
    <cellStyle name="Normal 20 68" xfId="1101"/>
    <cellStyle name="Normal 20 69" xfId="1102"/>
    <cellStyle name="Normal 20 7" xfId="1103"/>
    <cellStyle name="Normal 20 70" xfId="1104"/>
    <cellStyle name="Normal 20 71" xfId="1105"/>
    <cellStyle name="Normal 20 72" xfId="1106"/>
    <cellStyle name="Normal 20 73" xfId="1107"/>
    <cellStyle name="Normal 20 74" xfId="1108"/>
    <cellStyle name="Normal 20 75" xfId="1109"/>
    <cellStyle name="Normal 20 76" xfId="1110"/>
    <cellStyle name="Normal 20 77" xfId="1111"/>
    <cellStyle name="Normal 20 78" xfId="1112"/>
    <cellStyle name="Normal 20 79" xfId="1113"/>
    <cellStyle name="Normal 20 8" xfId="1114"/>
    <cellStyle name="Normal 20 80" xfId="1115"/>
    <cellStyle name="Normal 20 9" xfId="1116"/>
    <cellStyle name="Normal 21" xfId="1117"/>
    <cellStyle name="Normal 21 10" xfId="1118"/>
    <cellStyle name="Normal 21 11" xfId="1119"/>
    <cellStyle name="Normal 21 12" xfId="1120"/>
    <cellStyle name="Normal 21 13" xfId="1121"/>
    <cellStyle name="Normal 21 14" xfId="1122"/>
    <cellStyle name="Normal 21 15" xfId="1123"/>
    <cellStyle name="Normal 21 16" xfId="1124"/>
    <cellStyle name="Normal 21 17" xfId="1125"/>
    <cellStyle name="Normal 21 18" xfId="1126"/>
    <cellStyle name="Normal 21 19" xfId="1127"/>
    <cellStyle name="Normal 21 2" xfId="1128"/>
    <cellStyle name="Normal 21 20" xfId="1129"/>
    <cellStyle name="Normal 21 21" xfId="1130"/>
    <cellStyle name="Normal 21 22" xfId="1131"/>
    <cellStyle name="Normal 21 23" xfId="1132"/>
    <cellStyle name="Normal 21 24" xfId="1133"/>
    <cellStyle name="Normal 21 25" xfId="1134"/>
    <cellStyle name="Normal 21 26" xfId="1135"/>
    <cellStyle name="Normal 21 27" xfId="1136"/>
    <cellStyle name="Normal 21 28" xfId="1137"/>
    <cellStyle name="Normal 21 29" xfId="1138"/>
    <cellStyle name="Normal 21 3" xfId="1139"/>
    <cellStyle name="Normal 21 30" xfId="1140"/>
    <cellStyle name="Normal 21 31" xfId="1141"/>
    <cellStyle name="Normal 21 32" xfId="1142"/>
    <cellStyle name="Normal 21 33" xfId="1143"/>
    <cellStyle name="Normal 21 34" xfId="1144"/>
    <cellStyle name="Normal 21 35" xfId="1145"/>
    <cellStyle name="Normal 21 36" xfId="1146"/>
    <cellStyle name="Normal 21 37" xfId="1147"/>
    <cellStyle name="Normal 21 38" xfId="1148"/>
    <cellStyle name="Normal 21 39" xfId="1149"/>
    <cellStyle name="Normal 21 4" xfId="1150"/>
    <cellStyle name="Normal 21 40" xfId="1151"/>
    <cellStyle name="Normal 21 41" xfId="1152"/>
    <cellStyle name="Normal 21 42" xfId="1153"/>
    <cellStyle name="Normal 21 43" xfId="1154"/>
    <cellStyle name="Normal 21 44" xfId="1155"/>
    <cellStyle name="Normal 21 45" xfId="1156"/>
    <cellStyle name="Normal 21 46" xfId="1157"/>
    <cellStyle name="Normal 21 47" xfId="1158"/>
    <cellStyle name="Normal 21 48" xfId="1159"/>
    <cellStyle name="Normal 21 49" xfId="1160"/>
    <cellStyle name="Normal 21 5" xfId="1161"/>
    <cellStyle name="Normal 21 50" xfId="1162"/>
    <cellStyle name="Normal 21 51" xfId="1163"/>
    <cellStyle name="Normal 21 52" xfId="1164"/>
    <cellStyle name="Normal 21 53" xfId="1165"/>
    <cellStyle name="Normal 21 54" xfId="1166"/>
    <cellStyle name="Normal 21 55" xfId="1167"/>
    <cellStyle name="Normal 21 56" xfId="1168"/>
    <cellStyle name="Normal 21 57" xfId="1169"/>
    <cellStyle name="Normal 21 58" xfId="1170"/>
    <cellStyle name="Normal 21 59" xfId="1171"/>
    <cellStyle name="Normal 21 6" xfId="1172"/>
    <cellStyle name="Normal 21 60" xfId="1173"/>
    <cellStyle name="Normal 21 61" xfId="1174"/>
    <cellStyle name="Normal 21 62" xfId="1175"/>
    <cellStyle name="Normal 21 63" xfId="1176"/>
    <cellStyle name="Normal 21 64" xfId="1177"/>
    <cellStyle name="Normal 21 65" xfId="1178"/>
    <cellStyle name="Normal 21 66" xfId="1179"/>
    <cellStyle name="Normal 21 67" xfId="1180"/>
    <cellStyle name="Normal 21 68" xfId="1181"/>
    <cellStyle name="Normal 21 69" xfId="1182"/>
    <cellStyle name="Normal 21 7" xfId="1183"/>
    <cellStyle name="Normal 21 70" xfId="1184"/>
    <cellStyle name="Normal 21 71" xfId="1185"/>
    <cellStyle name="Normal 21 72" xfId="1186"/>
    <cellStyle name="Normal 21 73" xfId="1187"/>
    <cellStyle name="Normal 21 8" xfId="1188"/>
    <cellStyle name="Normal 21 9" xfId="1189"/>
    <cellStyle name="Normal 22" xfId="1190"/>
    <cellStyle name="Normal 22 2" xfId="1191"/>
    <cellStyle name="Normal 22 3" xfId="1192"/>
    <cellStyle name="Normal 22 4" xfId="1193"/>
    <cellStyle name="Normal 22 5" xfId="1194"/>
    <cellStyle name="Normal 22 6" xfId="1195"/>
    <cellStyle name="Normal 22 7" xfId="1196"/>
    <cellStyle name="Normal 22 8" xfId="1197"/>
    <cellStyle name="Normal 23" xfId="1198"/>
    <cellStyle name="Normal 23 10" xfId="1199"/>
    <cellStyle name="Normal 23 11" xfId="1200"/>
    <cellStyle name="Normal 23 12" xfId="1201"/>
    <cellStyle name="Normal 23 13" xfId="1202"/>
    <cellStyle name="Normal 23 14" xfId="1203"/>
    <cellStyle name="Normal 23 15" xfId="1204"/>
    <cellStyle name="Normal 23 16" xfId="1205"/>
    <cellStyle name="Normal 23 17" xfId="1206"/>
    <cellStyle name="Normal 23 18" xfId="1207"/>
    <cellStyle name="Normal 23 19" xfId="1208"/>
    <cellStyle name="Normal 23 2" xfId="1209"/>
    <cellStyle name="Normal 23 20" xfId="1210"/>
    <cellStyle name="Normal 23 21" xfId="1211"/>
    <cellStyle name="Normal 23 22" xfId="1212"/>
    <cellStyle name="Normal 23 23" xfId="1213"/>
    <cellStyle name="Normal 23 24" xfId="1214"/>
    <cellStyle name="Normal 23 25" xfId="1215"/>
    <cellStyle name="Normal 23 26" xfId="1216"/>
    <cellStyle name="Normal 23 27" xfId="1217"/>
    <cellStyle name="Normal 23 28" xfId="1218"/>
    <cellStyle name="Normal 23 29" xfId="1219"/>
    <cellStyle name="Normal 23 3" xfId="1220"/>
    <cellStyle name="Normal 23 30" xfId="1221"/>
    <cellStyle name="Normal 23 31" xfId="1222"/>
    <cellStyle name="Normal 23 32" xfId="1223"/>
    <cellStyle name="Normal 23 33" xfId="1224"/>
    <cellStyle name="Normal 23 34" xfId="1225"/>
    <cellStyle name="Normal 23 35" xfId="1226"/>
    <cellStyle name="Normal 23 36" xfId="1227"/>
    <cellStyle name="Normal 23 37" xfId="1228"/>
    <cellStyle name="Normal 23 38" xfId="1229"/>
    <cellStyle name="Normal 23 39" xfId="1230"/>
    <cellStyle name="Normal 23 4" xfId="1231"/>
    <cellStyle name="Normal 23 40" xfId="1232"/>
    <cellStyle name="Normal 23 41" xfId="1233"/>
    <cellStyle name="Normal 23 42" xfId="1234"/>
    <cellStyle name="Normal 23 43" xfId="1235"/>
    <cellStyle name="Normal 23 44" xfId="1236"/>
    <cellStyle name="Normal 23 45" xfId="1237"/>
    <cellStyle name="Normal 23 46" xfId="1238"/>
    <cellStyle name="Normal 23 47" xfId="1239"/>
    <cellStyle name="Normal 23 48" xfId="1240"/>
    <cellStyle name="Normal 23 49" xfId="1241"/>
    <cellStyle name="Normal 23 5" xfId="1242"/>
    <cellStyle name="Normal 23 50" xfId="1243"/>
    <cellStyle name="Normal 23 51" xfId="1244"/>
    <cellStyle name="Normal 23 52" xfId="1245"/>
    <cellStyle name="Normal 23 53" xfId="1246"/>
    <cellStyle name="Normal 23 54" xfId="1247"/>
    <cellStyle name="Normal 23 55" xfId="1248"/>
    <cellStyle name="Normal 23 56" xfId="1249"/>
    <cellStyle name="Normal 23 57" xfId="1250"/>
    <cellStyle name="Normal 23 58" xfId="1251"/>
    <cellStyle name="Normal 23 59" xfId="1252"/>
    <cellStyle name="Normal 23 6" xfId="1253"/>
    <cellStyle name="Normal 23 60" xfId="1254"/>
    <cellStyle name="Normal 23 61" xfId="1255"/>
    <cellStyle name="Normal 23 62" xfId="1256"/>
    <cellStyle name="Normal 23 63" xfId="1257"/>
    <cellStyle name="Normal 23 64" xfId="1258"/>
    <cellStyle name="Normal 23 65" xfId="1259"/>
    <cellStyle name="Normal 23 66" xfId="1260"/>
    <cellStyle name="Normal 23 67" xfId="1261"/>
    <cellStyle name="Normal 23 68" xfId="1262"/>
    <cellStyle name="Normal 23 69" xfId="1263"/>
    <cellStyle name="Normal 23 7" xfId="1264"/>
    <cellStyle name="Normal 23 70" xfId="1265"/>
    <cellStyle name="Normal 23 71" xfId="1266"/>
    <cellStyle name="Normal 23 72" xfId="1267"/>
    <cellStyle name="Normal 23 73" xfId="1268"/>
    <cellStyle name="Normal 23 8" xfId="1269"/>
    <cellStyle name="Normal 23 9" xfId="1270"/>
    <cellStyle name="Normal 24" xfId="1271"/>
    <cellStyle name="Normal 24 10" xfId="1272"/>
    <cellStyle name="Normal 24 11" xfId="1273"/>
    <cellStyle name="Normal 24 12" xfId="1274"/>
    <cellStyle name="Normal 24 13" xfId="1275"/>
    <cellStyle name="Normal 24 14" xfId="1276"/>
    <cellStyle name="Normal 24 15" xfId="1277"/>
    <cellStyle name="Normal 24 16" xfId="1278"/>
    <cellStyle name="Normal 24 17" xfId="1279"/>
    <cellStyle name="Normal 24 18" xfId="1280"/>
    <cellStyle name="Normal 24 19" xfId="1281"/>
    <cellStyle name="Normal 24 2" xfId="1282"/>
    <cellStyle name="Normal 24 20" xfId="1283"/>
    <cellStyle name="Normal 24 21" xfId="1284"/>
    <cellStyle name="Normal 24 22" xfId="1285"/>
    <cellStyle name="Normal 24 23" xfId="1286"/>
    <cellStyle name="Normal 24 24" xfId="1287"/>
    <cellStyle name="Normal 24 25" xfId="1288"/>
    <cellStyle name="Normal 24 26" xfId="1289"/>
    <cellStyle name="Normal 24 27" xfId="1290"/>
    <cellStyle name="Normal 24 28" xfId="1291"/>
    <cellStyle name="Normal 24 29" xfId="1292"/>
    <cellStyle name="Normal 24 3" xfId="1293"/>
    <cellStyle name="Normal 24 30" xfId="1294"/>
    <cellStyle name="Normal 24 31" xfId="1295"/>
    <cellStyle name="Normal 24 32" xfId="1296"/>
    <cellStyle name="Normal 24 33" xfId="1297"/>
    <cellStyle name="Normal 24 34" xfId="1298"/>
    <cellStyle name="Normal 24 35" xfId="1299"/>
    <cellStyle name="Normal 24 36" xfId="1300"/>
    <cellStyle name="Normal 24 37" xfId="1301"/>
    <cellStyle name="Normal 24 38" xfId="1302"/>
    <cellStyle name="Normal 24 39" xfId="1303"/>
    <cellStyle name="Normal 24 4" xfId="1304"/>
    <cellStyle name="Normal 24 40" xfId="1305"/>
    <cellStyle name="Normal 24 41" xfId="1306"/>
    <cellStyle name="Normal 24 42" xfId="1307"/>
    <cellStyle name="Normal 24 43" xfId="1308"/>
    <cellStyle name="Normal 24 44" xfId="1309"/>
    <cellStyle name="Normal 24 45" xfId="1310"/>
    <cellStyle name="Normal 24 46" xfId="1311"/>
    <cellStyle name="Normal 24 47" xfId="1312"/>
    <cellStyle name="Normal 24 48" xfId="1313"/>
    <cellStyle name="Normal 24 49" xfId="1314"/>
    <cellStyle name="Normal 24 5" xfId="1315"/>
    <cellStyle name="Normal 24 50" xfId="1316"/>
    <cellStyle name="Normal 24 51" xfId="1317"/>
    <cellStyle name="Normal 24 52" xfId="1318"/>
    <cellStyle name="Normal 24 53" xfId="1319"/>
    <cellStyle name="Normal 24 54" xfId="1320"/>
    <cellStyle name="Normal 24 55" xfId="1321"/>
    <cellStyle name="Normal 24 56" xfId="1322"/>
    <cellStyle name="Normal 24 57" xfId="1323"/>
    <cellStyle name="Normal 24 58" xfId="1324"/>
    <cellStyle name="Normal 24 59" xfId="1325"/>
    <cellStyle name="Normal 24 6" xfId="1326"/>
    <cellStyle name="Normal 24 60" xfId="1327"/>
    <cellStyle name="Normal 24 61" xfId="1328"/>
    <cellStyle name="Normal 24 62" xfId="1329"/>
    <cellStyle name="Normal 24 63" xfId="1330"/>
    <cellStyle name="Normal 24 64" xfId="1331"/>
    <cellStyle name="Normal 24 65" xfId="1332"/>
    <cellStyle name="Normal 24 66" xfId="1333"/>
    <cellStyle name="Normal 24 67" xfId="1334"/>
    <cellStyle name="Normal 24 68" xfId="1335"/>
    <cellStyle name="Normal 24 69" xfId="1336"/>
    <cellStyle name="Normal 24 7" xfId="1337"/>
    <cellStyle name="Normal 24 70" xfId="1338"/>
    <cellStyle name="Normal 24 71" xfId="1339"/>
    <cellStyle name="Normal 24 72" xfId="1340"/>
    <cellStyle name="Normal 24 73" xfId="1341"/>
    <cellStyle name="Normal 24 8" xfId="1342"/>
    <cellStyle name="Normal 24 9" xfId="1343"/>
    <cellStyle name="Normal 25" xfId="1344"/>
    <cellStyle name="Normal 25 10" xfId="1345"/>
    <cellStyle name="Normal 25 11" xfId="1346"/>
    <cellStyle name="Normal 25 12" xfId="1347"/>
    <cellStyle name="Normal 25 13" xfId="1348"/>
    <cellStyle name="Normal 25 14" xfId="1349"/>
    <cellStyle name="Normal 25 15" xfId="1350"/>
    <cellStyle name="Normal 25 16" xfId="1351"/>
    <cellStyle name="Normal 25 17" xfId="1352"/>
    <cellStyle name="Normal 25 18" xfId="1353"/>
    <cellStyle name="Normal 25 19" xfId="1354"/>
    <cellStyle name="Normal 25 2" xfId="1355"/>
    <cellStyle name="Normal 25 20" xfId="1356"/>
    <cellStyle name="Normal 25 21" xfId="1357"/>
    <cellStyle name="Normal 25 22" xfId="1358"/>
    <cellStyle name="Normal 25 23" xfId="1359"/>
    <cellStyle name="Normal 25 24" xfId="1360"/>
    <cellStyle name="Normal 25 25" xfId="1361"/>
    <cellStyle name="Normal 25 26" xfId="1362"/>
    <cellStyle name="Normal 25 27" xfId="1363"/>
    <cellStyle name="Normal 25 28" xfId="1364"/>
    <cellStyle name="Normal 25 29" xfId="1365"/>
    <cellStyle name="Normal 25 3" xfId="1366"/>
    <cellStyle name="Normal 25 30" xfId="1367"/>
    <cellStyle name="Normal 25 31" xfId="1368"/>
    <cellStyle name="Normal 25 32" xfId="1369"/>
    <cellStyle name="Normal 25 33" xfId="1370"/>
    <cellStyle name="Normal 25 34" xfId="1371"/>
    <cellStyle name="Normal 25 35" xfId="1372"/>
    <cellStyle name="Normal 25 36" xfId="1373"/>
    <cellStyle name="Normal 25 37" xfId="1374"/>
    <cellStyle name="Normal 25 38" xfId="1375"/>
    <cellStyle name="Normal 25 39" xfId="1376"/>
    <cellStyle name="Normal 25 4" xfId="1377"/>
    <cellStyle name="Normal 25 40" xfId="1378"/>
    <cellStyle name="Normal 25 41" xfId="1379"/>
    <cellStyle name="Normal 25 42" xfId="1380"/>
    <cellStyle name="Normal 25 43" xfId="1381"/>
    <cellStyle name="Normal 25 44" xfId="1382"/>
    <cellStyle name="Normal 25 45" xfId="1383"/>
    <cellStyle name="Normal 25 46" xfId="1384"/>
    <cellStyle name="Normal 25 47" xfId="1385"/>
    <cellStyle name="Normal 25 48" xfId="1386"/>
    <cellStyle name="Normal 25 49" xfId="1387"/>
    <cellStyle name="Normal 25 5" xfId="1388"/>
    <cellStyle name="Normal 25 50" xfId="1389"/>
    <cellStyle name="Normal 25 51" xfId="1390"/>
    <cellStyle name="Normal 25 52" xfId="1391"/>
    <cellStyle name="Normal 25 53" xfId="1392"/>
    <cellStyle name="Normal 25 54" xfId="1393"/>
    <cellStyle name="Normal 25 55" xfId="1394"/>
    <cellStyle name="Normal 25 56" xfId="1395"/>
    <cellStyle name="Normal 25 57" xfId="1396"/>
    <cellStyle name="Normal 25 58" xfId="1397"/>
    <cellStyle name="Normal 25 59" xfId="1398"/>
    <cellStyle name="Normal 25 6" xfId="1399"/>
    <cellStyle name="Normal 25 60" xfId="1400"/>
    <cellStyle name="Normal 25 61" xfId="1401"/>
    <cellStyle name="Normal 25 62" xfId="1402"/>
    <cellStyle name="Normal 25 63" xfId="1403"/>
    <cellStyle name="Normal 25 64" xfId="1404"/>
    <cellStyle name="Normal 25 65" xfId="1405"/>
    <cellStyle name="Normal 25 66" xfId="1406"/>
    <cellStyle name="Normal 25 67" xfId="1407"/>
    <cellStyle name="Normal 25 68" xfId="1408"/>
    <cellStyle name="Normal 25 69" xfId="1409"/>
    <cellStyle name="Normal 25 7" xfId="1410"/>
    <cellStyle name="Normal 25 70" xfId="1411"/>
    <cellStyle name="Normal 25 71" xfId="1412"/>
    <cellStyle name="Normal 25 72" xfId="1413"/>
    <cellStyle name="Normal 25 73" xfId="1414"/>
    <cellStyle name="Normal 25 8" xfId="1415"/>
    <cellStyle name="Normal 25 9" xfId="1416"/>
    <cellStyle name="Normal 26" xfId="1417"/>
    <cellStyle name="Normal 26 10" xfId="1418"/>
    <cellStyle name="Normal 26 11" xfId="1419"/>
    <cellStyle name="Normal 26 12" xfId="1420"/>
    <cellStyle name="Normal 26 13" xfId="1421"/>
    <cellStyle name="Normal 26 14" xfId="1422"/>
    <cellStyle name="Normal 26 15" xfId="1423"/>
    <cellStyle name="Normal 26 16" xfId="1424"/>
    <cellStyle name="Normal 26 17" xfId="1425"/>
    <cellStyle name="Normal 26 18" xfId="1426"/>
    <cellStyle name="Normal 26 19" xfId="1427"/>
    <cellStyle name="Normal 26 2" xfId="1428"/>
    <cellStyle name="Normal 26 20" xfId="1429"/>
    <cellStyle name="Normal 26 21" xfId="1430"/>
    <cellStyle name="Normal 26 22" xfId="1431"/>
    <cellStyle name="Normal 26 23" xfId="1432"/>
    <cellStyle name="Normal 26 24" xfId="1433"/>
    <cellStyle name="Normal 26 25" xfId="1434"/>
    <cellStyle name="Normal 26 26" xfId="1435"/>
    <cellStyle name="Normal 26 27" xfId="1436"/>
    <cellStyle name="Normal 26 28" xfId="1437"/>
    <cellStyle name="Normal 26 29" xfId="1438"/>
    <cellStyle name="Normal 26 3" xfId="1439"/>
    <cellStyle name="Normal 26 30" xfId="1440"/>
    <cellStyle name="Normal 26 31" xfId="1441"/>
    <cellStyle name="Normal 26 32" xfId="1442"/>
    <cellStyle name="Normal 26 33" xfId="1443"/>
    <cellStyle name="Normal 26 34" xfId="1444"/>
    <cellStyle name="Normal 26 35" xfId="1445"/>
    <cellStyle name="Normal 26 36" xfId="1446"/>
    <cellStyle name="Normal 26 37" xfId="1447"/>
    <cellStyle name="Normal 26 38" xfId="1448"/>
    <cellStyle name="Normal 26 39" xfId="1449"/>
    <cellStyle name="Normal 26 4" xfId="1450"/>
    <cellStyle name="Normal 26 40" xfId="1451"/>
    <cellStyle name="Normal 26 41" xfId="1452"/>
    <cellStyle name="Normal 26 42" xfId="1453"/>
    <cellStyle name="Normal 26 43" xfId="1454"/>
    <cellStyle name="Normal 26 44" xfId="1455"/>
    <cellStyle name="Normal 26 45" xfId="1456"/>
    <cellStyle name="Normal 26 46" xfId="1457"/>
    <cellStyle name="Normal 26 47" xfId="1458"/>
    <cellStyle name="Normal 26 48" xfId="1459"/>
    <cellStyle name="Normal 26 49" xfId="1460"/>
    <cellStyle name="Normal 26 5" xfId="1461"/>
    <cellStyle name="Normal 26 50" xfId="1462"/>
    <cellStyle name="Normal 26 51" xfId="1463"/>
    <cellStyle name="Normal 26 52" xfId="1464"/>
    <cellStyle name="Normal 26 53" xfId="1465"/>
    <cellStyle name="Normal 26 54" xfId="1466"/>
    <cellStyle name="Normal 26 55" xfId="1467"/>
    <cellStyle name="Normal 26 56" xfId="1468"/>
    <cellStyle name="Normal 26 57" xfId="1469"/>
    <cellStyle name="Normal 26 58" xfId="1470"/>
    <cellStyle name="Normal 26 59" xfId="1471"/>
    <cellStyle name="Normal 26 6" xfId="1472"/>
    <cellStyle name="Normal 26 60" xfId="1473"/>
    <cellStyle name="Normal 26 61" xfId="1474"/>
    <cellStyle name="Normal 26 62" xfId="1475"/>
    <cellStyle name="Normal 26 63" xfId="1476"/>
    <cellStyle name="Normal 26 64" xfId="1477"/>
    <cellStyle name="Normal 26 65" xfId="1478"/>
    <cellStyle name="Normal 26 66" xfId="1479"/>
    <cellStyle name="Normal 26 67" xfId="1480"/>
    <cellStyle name="Normal 26 68" xfId="1481"/>
    <cellStyle name="Normal 26 69" xfId="1482"/>
    <cellStyle name="Normal 26 7" xfId="1483"/>
    <cellStyle name="Normal 26 70" xfId="1484"/>
    <cellStyle name="Normal 26 71" xfId="1485"/>
    <cellStyle name="Normal 26 72" xfId="1486"/>
    <cellStyle name="Normal 26 73" xfId="1487"/>
    <cellStyle name="Normal 26 8" xfId="1488"/>
    <cellStyle name="Normal 26 9" xfId="1489"/>
    <cellStyle name="Normal 27" xfId="1490"/>
    <cellStyle name="Normal 27 10" xfId="1491"/>
    <cellStyle name="Normal 27 11" xfId="1492"/>
    <cellStyle name="Normal 27 12" xfId="1493"/>
    <cellStyle name="Normal 27 13" xfId="1494"/>
    <cellStyle name="Normal 27 14" xfId="1495"/>
    <cellStyle name="Normal 27 15" xfId="1496"/>
    <cellStyle name="Normal 27 16" xfId="1497"/>
    <cellStyle name="Normal 27 17" xfId="1498"/>
    <cellStyle name="Normal 27 18" xfId="1499"/>
    <cellStyle name="Normal 27 19" xfId="1500"/>
    <cellStyle name="Normal 27 2" xfId="1501"/>
    <cellStyle name="Normal 27 20" xfId="1502"/>
    <cellStyle name="Normal 27 21" xfId="1503"/>
    <cellStyle name="Normal 27 22" xfId="1504"/>
    <cellStyle name="Normal 27 23" xfId="1505"/>
    <cellStyle name="Normal 27 24" xfId="1506"/>
    <cellStyle name="Normal 27 25" xfId="1507"/>
    <cellStyle name="Normal 27 26" xfId="1508"/>
    <cellStyle name="Normal 27 27" xfId="1509"/>
    <cellStyle name="Normal 27 28" xfId="1510"/>
    <cellStyle name="Normal 27 29" xfId="1511"/>
    <cellStyle name="Normal 27 3" xfId="1512"/>
    <cellStyle name="Normal 27 30" xfId="1513"/>
    <cellStyle name="Normal 27 31" xfId="1514"/>
    <cellStyle name="Normal 27 32" xfId="1515"/>
    <cellStyle name="Normal 27 33" xfId="1516"/>
    <cellStyle name="Normal 27 34" xfId="1517"/>
    <cellStyle name="Normal 27 35" xfId="1518"/>
    <cellStyle name="Normal 27 36" xfId="1519"/>
    <cellStyle name="Normal 27 37" xfId="1520"/>
    <cellStyle name="Normal 27 38" xfId="1521"/>
    <cellStyle name="Normal 27 39" xfId="1522"/>
    <cellStyle name="Normal 27 4" xfId="1523"/>
    <cellStyle name="Normal 27 40" xfId="1524"/>
    <cellStyle name="Normal 27 41" xfId="1525"/>
    <cellStyle name="Normal 27 42" xfId="1526"/>
    <cellStyle name="Normal 27 43" xfId="1527"/>
    <cellStyle name="Normal 27 44" xfId="1528"/>
    <cellStyle name="Normal 27 45" xfId="1529"/>
    <cellStyle name="Normal 27 46" xfId="1530"/>
    <cellStyle name="Normal 27 47" xfId="1531"/>
    <cellStyle name="Normal 27 48" xfId="1532"/>
    <cellStyle name="Normal 27 49" xfId="1533"/>
    <cellStyle name="Normal 27 5" xfId="1534"/>
    <cellStyle name="Normal 27 50" xfId="1535"/>
    <cellStyle name="Normal 27 51" xfId="1536"/>
    <cellStyle name="Normal 27 52" xfId="1537"/>
    <cellStyle name="Normal 27 53" xfId="1538"/>
    <cellStyle name="Normal 27 54" xfId="1539"/>
    <cellStyle name="Normal 27 55" xfId="1540"/>
    <cellStyle name="Normal 27 56" xfId="1541"/>
    <cellStyle name="Normal 27 57" xfId="1542"/>
    <cellStyle name="Normal 27 58" xfId="1543"/>
    <cellStyle name="Normal 27 59" xfId="1544"/>
    <cellStyle name="Normal 27 6" xfId="1545"/>
    <cellStyle name="Normal 27 60" xfId="1546"/>
    <cellStyle name="Normal 27 61" xfId="1547"/>
    <cellStyle name="Normal 27 62" xfId="1548"/>
    <cellStyle name="Normal 27 63" xfId="1549"/>
    <cellStyle name="Normal 27 64" xfId="1550"/>
    <cellStyle name="Normal 27 65" xfId="1551"/>
    <cellStyle name="Normal 27 66" xfId="1552"/>
    <cellStyle name="Normal 27 67" xfId="1553"/>
    <cellStyle name="Normal 27 68" xfId="1554"/>
    <cellStyle name="Normal 27 69" xfId="1555"/>
    <cellStyle name="Normal 27 7" xfId="1556"/>
    <cellStyle name="Normal 27 70" xfId="1557"/>
    <cellStyle name="Normal 27 71" xfId="1558"/>
    <cellStyle name="Normal 27 72" xfId="1559"/>
    <cellStyle name="Normal 27 73" xfId="1560"/>
    <cellStyle name="Normal 27 8" xfId="1561"/>
    <cellStyle name="Normal 27 9" xfId="1562"/>
    <cellStyle name="Normal 28" xfId="1563"/>
    <cellStyle name="Normal 28 10" xfId="1564"/>
    <cellStyle name="Normal 28 11" xfId="1565"/>
    <cellStyle name="Normal 28 12" xfId="1566"/>
    <cellStyle name="Normal 28 13" xfId="1567"/>
    <cellStyle name="Normal 28 14" xfId="1568"/>
    <cellStyle name="Normal 28 15" xfId="1569"/>
    <cellStyle name="Normal 28 16" xfId="1570"/>
    <cellStyle name="Normal 28 17" xfId="1571"/>
    <cellStyle name="Normal 28 18" xfId="1572"/>
    <cellStyle name="Normal 28 19" xfId="1573"/>
    <cellStyle name="Normal 28 2" xfId="1574"/>
    <cellStyle name="Normal 28 20" xfId="1575"/>
    <cellStyle name="Normal 28 21" xfId="1576"/>
    <cellStyle name="Normal 28 22" xfId="1577"/>
    <cellStyle name="Normal 28 23" xfId="1578"/>
    <cellStyle name="Normal 28 24" xfId="1579"/>
    <cellStyle name="Normal 28 25" xfId="1580"/>
    <cellStyle name="Normal 28 26" xfId="1581"/>
    <cellStyle name="Normal 28 27" xfId="1582"/>
    <cellStyle name="Normal 28 28" xfId="1583"/>
    <cellStyle name="Normal 28 29" xfId="1584"/>
    <cellStyle name="Normal 28 3" xfId="1585"/>
    <cellStyle name="Normal 28 30" xfId="1586"/>
    <cellStyle name="Normal 28 31" xfId="1587"/>
    <cellStyle name="Normal 28 32" xfId="1588"/>
    <cellStyle name="Normal 28 33" xfId="1589"/>
    <cellStyle name="Normal 28 34" xfId="1590"/>
    <cellStyle name="Normal 28 35" xfId="1591"/>
    <cellStyle name="Normal 28 36" xfId="1592"/>
    <cellStyle name="Normal 28 37" xfId="1593"/>
    <cellStyle name="Normal 28 38" xfId="1594"/>
    <cellStyle name="Normal 28 39" xfId="1595"/>
    <cellStyle name="Normal 28 4" xfId="1596"/>
    <cellStyle name="Normal 28 40" xfId="1597"/>
    <cellStyle name="Normal 28 41" xfId="1598"/>
    <cellStyle name="Normal 28 42" xfId="1599"/>
    <cellStyle name="Normal 28 43" xfId="1600"/>
    <cellStyle name="Normal 28 44" xfId="1601"/>
    <cellStyle name="Normal 28 45" xfId="1602"/>
    <cellStyle name="Normal 28 46" xfId="1603"/>
    <cellStyle name="Normal 28 47" xfId="1604"/>
    <cellStyle name="Normal 28 48" xfId="1605"/>
    <cellStyle name="Normal 28 49" xfId="1606"/>
    <cellStyle name="Normal 28 5" xfId="1607"/>
    <cellStyle name="Normal 28 50" xfId="1608"/>
    <cellStyle name="Normal 28 51" xfId="1609"/>
    <cellStyle name="Normal 28 52" xfId="1610"/>
    <cellStyle name="Normal 28 53" xfId="1611"/>
    <cellStyle name="Normal 28 54" xfId="1612"/>
    <cellStyle name="Normal 28 55" xfId="1613"/>
    <cellStyle name="Normal 28 56" xfId="1614"/>
    <cellStyle name="Normal 28 57" xfId="1615"/>
    <cellStyle name="Normal 28 58" xfId="1616"/>
    <cellStyle name="Normal 28 59" xfId="1617"/>
    <cellStyle name="Normal 28 6" xfId="1618"/>
    <cellStyle name="Normal 28 60" xfId="1619"/>
    <cellStyle name="Normal 28 61" xfId="1620"/>
    <cellStyle name="Normal 28 62" xfId="1621"/>
    <cellStyle name="Normal 28 63" xfId="1622"/>
    <cellStyle name="Normal 28 64" xfId="1623"/>
    <cellStyle name="Normal 28 65" xfId="1624"/>
    <cellStyle name="Normal 28 66" xfId="1625"/>
    <cellStyle name="Normal 28 67" xfId="1626"/>
    <cellStyle name="Normal 28 68" xfId="1627"/>
    <cellStyle name="Normal 28 69" xfId="1628"/>
    <cellStyle name="Normal 28 7" xfId="1629"/>
    <cellStyle name="Normal 28 70" xfId="1630"/>
    <cellStyle name="Normal 28 71" xfId="1631"/>
    <cellStyle name="Normal 28 72" xfId="1632"/>
    <cellStyle name="Normal 28 73" xfId="1633"/>
    <cellStyle name="Normal 28 74" xfId="1634"/>
    <cellStyle name="Normal 28 75" xfId="1635"/>
    <cellStyle name="Normal 28 76" xfId="1636"/>
    <cellStyle name="Normal 28 77" xfId="1637"/>
    <cellStyle name="Normal 28 78" xfId="1638"/>
    <cellStyle name="Normal 28 79" xfId="1639"/>
    <cellStyle name="Normal 28 8" xfId="1640"/>
    <cellStyle name="Normal 28 80" xfId="1641"/>
    <cellStyle name="Normal 28 9" xfId="1642"/>
    <cellStyle name="Normal 29" xfId="1643"/>
    <cellStyle name="Normal 29 10" xfId="1644"/>
    <cellStyle name="Normal 29 11" xfId="1645"/>
    <cellStyle name="Normal 29 12" xfId="1646"/>
    <cellStyle name="Normal 29 13" xfId="1647"/>
    <cellStyle name="Normal 29 14" xfId="1648"/>
    <cellStyle name="Normal 29 15" xfId="1649"/>
    <cellStyle name="Normal 29 16" xfId="1650"/>
    <cellStyle name="Normal 29 17" xfId="1651"/>
    <cellStyle name="Normal 29 18" xfId="1652"/>
    <cellStyle name="Normal 29 19" xfId="1653"/>
    <cellStyle name="Normal 29 2" xfId="1654"/>
    <cellStyle name="Normal 29 20" xfId="1655"/>
    <cellStyle name="Normal 29 21" xfId="1656"/>
    <cellStyle name="Normal 29 22" xfId="1657"/>
    <cellStyle name="Normal 29 23" xfId="1658"/>
    <cellStyle name="Normal 29 24" xfId="1659"/>
    <cellStyle name="Normal 29 25" xfId="1660"/>
    <cellStyle name="Normal 29 26" xfId="1661"/>
    <cellStyle name="Normal 29 27" xfId="1662"/>
    <cellStyle name="Normal 29 28" xfId="1663"/>
    <cellStyle name="Normal 29 29" xfId="1664"/>
    <cellStyle name="Normal 29 3" xfId="1665"/>
    <cellStyle name="Normal 29 30" xfId="1666"/>
    <cellStyle name="Normal 29 31" xfId="1667"/>
    <cellStyle name="Normal 29 32" xfId="1668"/>
    <cellStyle name="Normal 29 33" xfId="1669"/>
    <cellStyle name="Normal 29 34" xfId="1670"/>
    <cellStyle name="Normal 29 35" xfId="1671"/>
    <cellStyle name="Normal 29 36" xfId="1672"/>
    <cellStyle name="Normal 29 37" xfId="1673"/>
    <cellStyle name="Normal 29 38" xfId="1674"/>
    <cellStyle name="Normal 29 39" xfId="1675"/>
    <cellStyle name="Normal 29 4" xfId="1676"/>
    <cellStyle name="Normal 29 40" xfId="1677"/>
    <cellStyle name="Normal 29 41" xfId="1678"/>
    <cellStyle name="Normal 29 42" xfId="1679"/>
    <cellStyle name="Normal 29 43" xfId="1680"/>
    <cellStyle name="Normal 29 44" xfId="1681"/>
    <cellStyle name="Normal 29 45" xfId="1682"/>
    <cellStyle name="Normal 29 46" xfId="1683"/>
    <cellStyle name="Normal 29 47" xfId="1684"/>
    <cellStyle name="Normal 29 48" xfId="1685"/>
    <cellStyle name="Normal 29 49" xfId="1686"/>
    <cellStyle name="Normal 29 5" xfId="1687"/>
    <cellStyle name="Normal 29 50" xfId="1688"/>
    <cellStyle name="Normal 29 51" xfId="1689"/>
    <cellStyle name="Normal 29 52" xfId="1690"/>
    <cellStyle name="Normal 29 53" xfId="1691"/>
    <cellStyle name="Normal 29 54" xfId="1692"/>
    <cellStyle name="Normal 29 55" xfId="1693"/>
    <cellStyle name="Normal 29 56" xfId="1694"/>
    <cellStyle name="Normal 29 57" xfId="1695"/>
    <cellStyle name="Normal 29 58" xfId="1696"/>
    <cellStyle name="Normal 29 59" xfId="1697"/>
    <cellStyle name="Normal 29 6" xfId="1698"/>
    <cellStyle name="Normal 29 60" xfId="1699"/>
    <cellStyle name="Normal 29 61" xfId="1700"/>
    <cellStyle name="Normal 29 62" xfId="1701"/>
    <cellStyle name="Normal 29 63" xfId="1702"/>
    <cellStyle name="Normal 29 64" xfId="1703"/>
    <cellStyle name="Normal 29 65" xfId="1704"/>
    <cellStyle name="Normal 29 66" xfId="1705"/>
    <cellStyle name="Normal 29 67" xfId="1706"/>
    <cellStyle name="Normal 29 68" xfId="1707"/>
    <cellStyle name="Normal 29 69" xfId="1708"/>
    <cellStyle name="Normal 29 7" xfId="1709"/>
    <cellStyle name="Normal 29 70" xfId="1710"/>
    <cellStyle name="Normal 29 71" xfId="1711"/>
    <cellStyle name="Normal 29 72" xfId="1712"/>
    <cellStyle name="Normal 29 73" xfId="1713"/>
    <cellStyle name="Normal 29 8" xfId="1714"/>
    <cellStyle name="Normal 29 9" xfId="1715"/>
    <cellStyle name="Normal 3" xfId="1716"/>
    <cellStyle name="Normal 3 10" xfId="1717"/>
    <cellStyle name="Normal 3 11" xfId="1718"/>
    <cellStyle name="Normal 3 12" xfId="1719"/>
    <cellStyle name="Normal 3 13" xfId="1720"/>
    <cellStyle name="Normal 3 14" xfId="1721"/>
    <cellStyle name="Normal 3 15" xfId="1722"/>
    <cellStyle name="Normal 3 16" xfId="1723"/>
    <cellStyle name="Normal 3 17" xfId="1724"/>
    <cellStyle name="Normal 3 18" xfId="1725"/>
    <cellStyle name="Normal 3 19" xfId="1726"/>
    <cellStyle name="Normal 3 2" xfId="1727"/>
    <cellStyle name="Normal 3 20" xfId="1728"/>
    <cellStyle name="Normal 3 21" xfId="1729"/>
    <cellStyle name="Normal 3 22" xfId="1730"/>
    <cellStyle name="Normal 3 23" xfId="1731"/>
    <cellStyle name="Normal 3 24" xfId="1732"/>
    <cellStyle name="Normal 3 25" xfId="1733"/>
    <cellStyle name="Normal 3 26" xfId="1734"/>
    <cellStyle name="Normal 3 27" xfId="1735"/>
    <cellStyle name="Normal 3 28" xfId="1736"/>
    <cellStyle name="Normal 3 29" xfId="1737"/>
    <cellStyle name="Normal 3 3" xfId="1738"/>
    <cellStyle name="Normal 3 30" xfId="1739"/>
    <cellStyle name="Normal 3 31" xfId="1740"/>
    <cellStyle name="Normal 3 32" xfId="1741"/>
    <cellStyle name="Normal 3 33" xfId="1742"/>
    <cellStyle name="Normal 3 34" xfId="1743"/>
    <cellStyle name="Normal 3 35" xfId="1744"/>
    <cellStyle name="Normal 3 36" xfId="1745"/>
    <cellStyle name="Normal 3 37" xfId="1746"/>
    <cellStyle name="Normal 3 38" xfId="1747"/>
    <cellStyle name="Normal 3 39" xfId="1748"/>
    <cellStyle name="Normal 3 4" xfId="1749"/>
    <cellStyle name="Normal 3 40" xfId="1750"/>
    <cellStyle name="Normal 3 41" xfId="1751"/>
    <cellStyle name="Normal 3 42" xfId="1752"/>
    <cellStyle name="Normal 3 43" xfId="1753"/>
    <cellStyle name="Normal 3 44" xfId="1754"/>
    <cellStyle name="Normal 3 45" xfId="1755"/>
    <cellStyle name="Normal 3 46" xfId="1756"/>
    <cellStyle name="Normal 3 47" xfId="1757"/>
    <cellStyle name="Normal 3 48" xfId="1758"/>
    <cellStyle name="Normal 3 49" xfId="1759"/>
    <cellStyle name="Normal 3 5" xfId="1760"/>
    <cellStyle name="Normal 3 50" xfId="1761"/>
    <cellStyle name="Normal 3 51" xfId="1762"/>
    <cellStyle name="Normal 3 52" xfId="1763"/>
    <cellStyle name="Normal 3 53" xfId="1764"/>
    <cellStyle name="Normal 3 54" xfId="1765"/>
    <cellStyle name="Normal 3 55" xfId="1766"/>
    <cellStyle name="Normal 3 56" xfId="1767"/>
    <cellStyle name="Normal 3 57" xfId="1768"/>
    <cellStyle name="Normal 3 58" xfId="1769"/>
    <cellStyle name="Normal 3 59" xfId="1770"/>
    <cellStyle name="Normal 3 6" xfId="1771"/>
    <cellStyle name="Normal 3 60" xfId="1772"/>
    <cellStyle name="Normal 3 61" xfId="1773"/>
    <cellStyle name="Normal 3 62" xfId="1774"/>
    <cellStyle name="Normal 3 63" xfId="1775"/>
    <cellStyle name="Normal 3 64" xfId="1776"/>
    <cellStyle name="Normal 3 65" xfId="1777"/>
    <cellStyle name="Normal 3 66" xfId="1778"/>
    <cellStyle name="Normal 3 67" xfId="1779"/>
    <cellStyle name="Normal 3 68" xfId="1780"/>
    <cellStyle name="Normal 3 69" xfId="1781"/>
    <cellStyle name="Normal 3 7" xfId="1782"/>
    <cellStyle name="Normal 3 8" xfId="1783"/>
    <cellStyle name="Normal 3 9" xfId="1784"/>
    <cellStyle name="Normal 30" xfId="1785"/>
    <cellStyle name="Normal 30 10" xfId="1786"/>
    <cellStyle name="Normal 30 11" xfId="1787"/>
    <cellStyle name="Normal 30 12" xfId="1788"/>
    <cellStyle name="Normal 30 13" xfId="1789"/>
    <cellStyle name="Normal 30 14" xfId="1790"/>
    <cellStyle name="Normal 30 15" xfId="1791"/>
    <cellStyle name="Normal 30 16" xfId="1792"/>
    <cellStyle name="Normal 30 17" xfId="1793"/>
    <cellStyle name="Normal 30 18" xfId="1794"/>
    <cellStyle name="Normal 30 19" xfId="1795"/>
    <cellStyle name="Normal 30 2" xfId="1796"/>
    <cellStyle name="Normal 30 20" xfId="1797"/>
    <cellStyle name="Normal 30 21" xfId="1798"/>
    <cellStyle name="Normal 30 22" xfId="1799"/>
    <cellStyle name="Normal 30 23" xfId="1800"/>
    <cellStyle name="Normal 30 24" xfId="1801"/>
    <cellStyle name="Normal 30 25" xfId="1802"/>
    <cellStyle name="Normal 30 26" xfId="1803"/>
    <cellStyle name="Normal 30 27" xfId="1804"/>
    <cellStyle name="Normal 30 28" xfId="1805"/>
    <cellStyle name="Normal 30 29" xfId="1806"/>
    <cellStyle name="Normal 30 3" xfId="1807"/>
    <cellStyle name="Normal 30 30" xfId="1808"/>
    <cellStyle name="Normal 30 31" xfId="1809"/>
    <cellStyle name="Normal 30 32" xfId="1810"/>
    <cellStyle name="Normal 30 33" xfId="1811"/>
    <cellStyle name="Normal 30 34" xfId="1812"/>
    <cellStyle name="Normal 30 35" xfId="1813"/>
    <cellStyle name="Normal 30 36" xfId="1814"/>
    <cellStyle name="Normal 30 37" xfId="1815"/>
    <cellStyle name="Normal 30 38" xfId="1816"/>
    <cellStyle name="Normal 30 39" xfId="1817"/>
    <cellStyle name="Normal 30 4" xfId="1818"/>
    <cellStyle name="Normal 30 40" xfId="1819"/>
    <cellStyle name="Normal 30 41" xfId="1820"/>
    <cellStyle name="Normal 30 42" xfId="1821"/>
    <cellStyle name="Normal 30 43" xfId="1822"/>
    <cellStyle name="Normal 30 44" xfId="1823"/>
    <cellStyle name="Normal 30 45" xfId="1824"/>
    <cellStyle name="Normal 30 46" xfId="1825"/>
    <cellStyle name="Normal 30 47" xfId="1826"/>
    <cellStyle name="Normal 30 48" xfId="1827"/>
    <cellStyle name="Normal 30 49" xfId="1828"/>
    <cellStyle name="Normal 30 5" xfId="1829"/>
    <cellStyle name="Normal 30 50" xfId="1830"/>
    <cellStyle name="Normal 30 51" xfId="1831"/>
    <cellStyle name="Normal 30 52" xfId="1832"/>
    <cellStyle name="Normal 30 53" xfId="1833"/>
    <cellStyle name="Normal 30 54" xfId="1834"/>
    <cellStyle name="Normal 30 55" xfId="1835"/>
    <cellStyle name="Normal 30 56" xfId="1836"/>
    <cellStyle name="Normal 30 57" xfId="1837"/>
    <cellStyle name="Normal 30 58" xfId="1838"/>
    <cellStyle name="Normal 30 59" xfId="1839"/>
    <cellStyle name="Normal 30 6" xfId="1840"/>
    <cellStyle name="Normal 30 60" xfId="1841"/>
    <cellStyle name="Normal 30 61" xfId="1842"/>
    <cellStyle name="Normal 30 62" xfId="1843"/>
    <cellStyle name="Normal 30 63" xfId="1844"/>
    <cellStyle name="Normal 30 64" xfId="1845"/>
    <cellStyle name="Normal 30 65" xfId="1846"/>
    <cellStyle name="Normal 30 66" xfId="1847"/>
    <cellStyle name="Normal 30 67" xfId="1848"/>
    <cellStyle name="Normal 30 68" xfId="1849"/>
    <cellStyle name="Normal 30 69" xfId="1850"/>
    <cellStyle name="Normal 30 7" xfId="1851"/>
    <cellStyle name="Normal 30 70" xfId="1852"/>
    <cellStyle name="Normal 30 71" xfId="1853"/>
    <cellStyle name="Normal 30 72" xfId="1854"/>
    <cellStyle name="Normal 30 73" xfId="1855"/>
    <cellStyle name="Normal 30 74" xfId="1856"/>
    <cellStyle name="Normal 30 75" xfId="1857"/>
    <cellStyle name="Normal 30 76" xfId="1858"/>
    <cellStyle name="Normal 30 77" xfId="1859"/>
    <cellStyle name="Normal 30 78" xfId="1860"/>
    <cellStyle name="Normal 30 79" xfId="1861"/>
    <cellStyle name="Normal 30 8" xfId="1862"/>
    <cellStyle name="Normal 30 80" xfId="1863"/>
    <cellStyle name="Normal 30 9" xfId="1864"/>
    <cellStyle name="Normal 31" xfId="1865"/>
    <cellStyle name="Normal 31 10" xfId="1866"/>
    <cellStyle name="Normal 31 11" xfId="1867"/>
    <cellStyle name="Normal 31 12" xfId="1868"/>
    <cellStyle name="Normal 31 13" xfId="1869"/>
    <cellStyle name="Normal 31 14" xfId="1870"/>
    <cellStyle name="Normal 31 15" xfId="1871"/>
    <cellStyle name="Normal 31 16" xfId="1872"/>
    <cellStyle name="Normal 31 17" xfId="1873"/>
    <cellStyle name="Normal 31 18" xfId="1874"/>
    <cellStyle name="Normal 31 19" xfId="1875"/>
    <cellStyle name="Normal 31 2" xfId="1876"/>
    <cellStyle name="Normal 31 20" xfId="1877"/>
    <cellStyle name="Normal 31 21" xfId="1878"/>
    <cellStyle name="Normal 31 22" xfId="1879"/>
    <cellStyle name="Normal 31 23" xfId="1880"/>
    <cellStyle name="Normal 31 24" xfId="1881"/>
    <cellStyle name="Normal 31 25" xfId="1882"/>
    <cellStyle name="Normal 31 26" xfId="1883"/>
    <cellStyle name="Normal 31 27" xfId="1884"/>
    <cellStyle name="Normal 31 28" xfId="1885"/>
    <cellStyle name="Normal 31 29" xfId="1886"/>
    <cellStyle name="Normal 31 3" xfId="1887"/>
    <cellStyle name="Normal 31 30" xfId="1888"/>
    <cellStyle name="Normal 31 31" xfId="1889"/>
    <cellStyle name="Normal 31 32" xfId="1890"/>
    <cellStyle name="Normal 31 33" xfId="1891"/>
    <cellStyle name="Normal 31 34" xfId="1892"/>
    <cellStyle name="Normal 31 35" xfId="1893"/>
    <cellStyle name="Normal 31 36" xfId="1894"/>
    <cellStyle name="Normal 31 37" xfId="1895"/>
    <cellStyle name="Normal 31 38" xfId="1896"/>
    <cellStyle name="Normal 31 39" xfId="1897"/>
    <cellStyle name="Normal 31 4" xfId="1898"/>
    <cellStyle name="Normal 31 40" xfId="1899"/>
    <cellStyle name="Normal 31 41" xfId="1900"/>
    <cellStyle name="Normal 31 42" xfId="1901"/>
    <cellStyle name="Normal 31 43" xfId="1902"/>
    <cellStyle name="Normal 31 44" xfId="1903"/>
    <cellStyle name="Normal 31 45" xfId="1904"/>
    <cellStyle name="Normal 31 46" xfId="1905"/>
    <cellStyle name="Normal 31 47" xfId="1906"/>
    <cellStyle name="Normal 31 48" xfId="1907"/>
    <cellStyle name="Normal 31 49" xfId="1908"/>
    <cellStyle name="Normal 31 5" xfId="1909"/>
    <cellStyle name="Normal 31 50" xfId="1910"/>
    <cellStyle name="Normal 31 51" xfId="1911"/>
    <cellStyle name="Normal 31 52" xfId="1912"/>
    <cellStyle name="Normal 31 53" xfId="1913"/>
    <cellStyle name="Normal 31 54" xfId="1914"/>
    <cellStyle name="Normal 31 55" xfId="1915"/>
    <cellStyle name="Normal 31 56" xfId="1916"/>
    <cellStyle name="Normal 31 57" xfId="1917"/>
    <cellStyle name="Normal 31 58" xfId="1918"/>
    <cellStyle name="Normal 31 59" xfId="1919"/>
    <cellStyle name="Normal 31 6" xfId="1920"/>
    <cellStyle name="Normal 31 60" xfId="1921"/>
    <cellStyle name="Normal 31 61" xfId="1922"/>
    <cellStyle name="Normal 31 62" xfId="1923"/>
    <cellStyle name="Normal 31 63" xfId="1924"/>
    <cellStyle name="Normal 31 64" xfId="1925"/>
    <cellStyle name="Normal 31 65" xfId="1926"/>
    <cellStyle name="Normal 31 66" xfId="1927"/>
    <cellStyle name="Normal 31 67" xfId="1928"/>
    <cellStyle name="Normal 31 68" xfId="1929"/>
    <cellStyle name="Normal 31 69" xfId="1930"/>
    <cellStyle name="Normal 31 7" xfId="1931"/>
    <cellStyle name="Normal 31 70" xfId="1932"/>
    <cellStyle name="Normal 31 71" xfId="1933"/>
    <cellStyle name="Normal 31 72" xfId="1934"/>
    <cellStyle name="Normal 31 73" xfId="1935"/>
    <cellStyle name="Normal 31 8" xfId="1936"/>
    <cellStyle name="Normal 31 9" xfId="1937"/>
    <cellStyle name="Normal 32" xfId="1938"/>
    <cellStyle name="Normal 32 10" xfId="1939"/>
    <cellStyle name="Normal 32 11" xfId="1940"/>
    <cellStyle name="Normal 32 12" xfId="1941"/>
    <cellStyle name="Normal 32 13" xfId="1942"/>
    <cellStyle name="Normal 32 14" xfId="1943"/>
    <cellStyle name="Normal 32 15" xfId="1944"/>
    <cellStyle name="Normal 32 16" xfId="1945"/>
    <cellStyle name="Normal 32 17" xfId="1946"/>
    <cellStyle name="Normal 32 18" xfId="1947"/>
    <cellStyle name="Normal 32 19" xfId="1948"/>
    <cellStyle name="Normal 32 2" xfId="1949"/>
    <cellStyle name="Normal 32 20" xfId="1950"/>
    <cellStyle name="Normal 32 21" xfId="1951"/>
    <cellStyle name="Normal 32 22" xfId="1952"/>
    <cellStyle name="Normal 32 23" xfId="1953"/>
    <cellStyle name="Normal 32 24" xfId="1954"/>
    <cellStyle name="Normal 32 25" xfId="1955"/>
    <cellStyle name="Normal 32 26" xfId="1956"/>
    <cellStyle name="Normal 32 27" xfId="1957"/>
    <cellStyle name="Normal 32 28" xfId="1958"/>
    <cellStyle name="Normal 32 29" xfId="1959"/>
    <cellStyle name="Normal 32 3" xfId="1960"/>
    <cellStyle name="Normal 32 30" xfId="1961"/>
    <cellStyle name="Normal 32 31" xfId="1962"/>
    <cellStyle name="Normal 32 32" xfId="1963"/>
    <cellStyle name="Normal 32 33" xfId="1964"/>
    <cellStyle name="Normal 32 34" xfId="1965"/>
    <cellStyle name="Normal 32 35" xfId="1966"/>
    <cellStyle name="Normal 32 36" xfId="1967"/>
    <cellStyle name="Normal 32 37" xfId="1968"/>
    <cellStyle name="Normal 32 38" xfId="1969"/>
    <cellStyle name="Normal 32 39" xfId="1970"/>
    <cellStyle name="Normal 32 4" xfId="1971"/>
    <cellStyle name="Normal 32 40" xfId="1972"/>
    <cellStyle name="Normal 32 41" xfId="1973"/>
    <cellStyle name="Normal 32 42" xfId="1974"/>
    <cellStyle name="Normal 32 43" xfId="1975"/>
    <cellStyle name="Normal 32 44" xfId="1976"/>
    <cellStyle name="Normal 32 45" xfId="1977"/>
    <cellStyle name="Normal 32 46" xfId="1978"/>
    <cellStyle name="Normal 32 47" xfId="1979"/>
    <cellStyle name="Normal 32 48" xfId="1980"/>
    <cellStyle name="Normal 32 49" xfId="1981"/>
    <cellStyle name="Normal 32 5" xfId="1982"/>
    <cellStyle name="Normal 32 50" xfId="1983"/>
    <cellStyle name="Normal 32 51" xfId="1984"/>
    <cellStyle name="Normal 32 52" xfId="1985"/>
    <cellStyle name="Normal 32 53" xfId="1986"/>
    <cellStyle name="Normal 32 54" xfId="1987"/>
    <cellStyle name="Normal 32 55" xfId="1988"/>
    <cellStyle name="Normal 32 56" xfId="1989"/>
    <cellStyle name="Normal 32 57" xfId="1990"/>
    <cellStyle name="Normal 32 58" xfId="1991"/>
    <cellStyle name="Normal 32 59" xfId="1992"/>
    <cellStyle name="Normal 32 6" xfId="1993"/>
    <cellStyle name="Normal 32 60" xfId="1994"/>
    <cellStyle name="Normal 32 61" xfId="1995"/>
    <cellStyle name="Normal 32 62" xfId="1996"/>
    <cellStyle name="Normal 32 63" xfId="1997"/>
    <cellStyle name="Normal 32 64" xfId="1998"/>
    <cellStyle name="Normal 32 65" xfId="1999"/>
    <cellStyle name="Normal 32 66" xfId="2000"/>
    <cellStyle name="Normal 32 67" xfId="2001"/>
    <cellStyle name="Normal 32 68" xfId="2002"/>
    <cellStyle name="Normal 32 69" xfId="2003"/>
    <cellStyle name="Normal 32 7" xfId="2004"/>
    <cellStyle name="Normal 32 70" xfId="2005"/>
    <cellStyle name="Normal 32 71" xfId="2006"/>
    <cellStyle name="Normal 32 72" xfId="2007"/>
    <cellStyle name="Normal 32 73" xfId="2008"/>
    <cellStyle name="Normal 32 8" xfId="2009"/>
    <cellStyle name="Normal 32 9" xfId="2010"/>
    <cellStyle name="Normal 33" xfId="2011"/>
    <cellStyle name="Normal 33 10" xfId="2012"/>
    <cellStyle name="Normal 33 11" xfId="2013"/>
    <cellStyle name="Normal 33 12" xfId="2014"/>
    <cellStyle name="Normal 33 13" xfId="2015"/>
    <cellStyle name="Normal 33 14" xfId="2016"/>
    <cellStyle name="Normal 33 15" xfId="2017"/>
    <cellStyle name="Normal 33 16" xfId="2018"/>
    <cellStyle name="Normal 33 17" xfId="2019"/>
    <cellStyle name="Normal 33 18" xfId="2020"/>
    <cellStyle name="Normal 33 19" xfId="2021"/>
    <cellStyle name="Normal 33 2" xfId="2022"/>
    <cellStyle name="Normal 33 20" xfId="2023"/>
    <cellStyle name="Normal 33 21" xfId="2024"/>
    <cellStyle name="Normal 33 22" xfId="2025"/>
    <cellStyle name="Normal 33 23" xfId="2026"/>
    <cellStyle name="Normal 33 24" xfId="2027"/>
    <cellStyle name="Normal 33 25" xfId="2028"/>
    <cellStyle name="Normal 33 26" xfId="2029"/>
    <cellStyle name="Normal 33 27" xfId="2030"/>
    <cellStyle name="Normal 33 28" xfId="2031"/>
    <cellStyle name="Normal 33 29" xfId="2032"/>
    <cellStyle name="Normal 33 3" xfId="2033"/>
    <cellStyle name="Normal 33 30" xfId="2034"/>
    <cellStyle name="Normal 33 31" xfId="2035"/>
    <cellStyle name="Normal 33 32" xfId="2036"/>
    <cellStyle name="Normal 33 33" xfId="2037"/>
    <cellStyle name="Normal 33 34" xfId="2038"/>
    <cellStyle name="Normal 33 35" xfId="2039"/>
    <cellStyle name="Normal 33 36" xfId="2040"/>
    <cellStyle name="Normal 33 37" xfId="2041"/>
    <cellStyle name="Normal 33 38" xfId="2042"/>
    <cellStyle name="Normal 33 39" xfId="2043"/>
    <cellStyle name="Normal 33 4" xfId="2044"/>
    <cellStyle name="Normal 33 40" xfId="2045"/>
    <cellStyle name="Normal 33 41" xfId="2046"/>
    <cellStyle name="Normal 33 42" xfId="2047"/>
    <cellStyle name="Normal 33 43" xfId="2048"/>
    <cellStyle name="Normal 33 44" xfId="2049"/>
    <cellStyle name="Normal 33 45" xfId="2050"/>
    <cellStyle name="Normal 33 46" xfId="2051"/>
    <cellStyle name="Normal 33 47" xfId="2052"/>
    <cellStyle name="Normal 33 48" xfId="2053"/>
    <cellStyle name="Normal 33 49" xfId="2054"/>
    <cellStyle name="Normal 33 5" xfId="2055"/>
    <cellStyle name="Normal 33 50" xfId="2056"/>
    <cellStyle name="Normal 33 51" xfId="2057"/>
    <cellStyle name="Normal 33 52" xfId="2058"/>
    <cellStyle name="Normal 33 53" xfId="2059"/>
    <cellStyle name="Normal 33 54" xfId="2060"/>
    <cellStyle name="Normal 33 55" xfId="2061"/>
    <cellStyle name="Normal 33 56" xfId="2062"/>
    <cellStyle name="Normal 33 57" xfId="2063"/>
    <cellStyle name="Normal 33 58" xfId="2064"/>
    <cellStyle name="Normal 33 59" xfId="2065"/>
    <cellStyle name="Normal 33 6" xfId="2066"/>
    <cellStyle name="Normal 33 60" xfId="2067"/>
    <cellStyle name="Normal 33 61" xfId="2068"/>
    <cellStyle name="Normal 33 62" xfId="2069"/>
    <cellStyle name="Normal 33 63" xfId="2070"/>
    <cellStyle name="Normal 33 64" xfId="2071"/>
    <cellStyle name="Normal 33 65" xfId="2072"/>
    <cellStyle name="Normal 33 66" xfId="2073"/>
    <cellStyle name="Normal 33 67" xfId="2074"/>
    <cellStyle name="Normal 33 68" xfId="2075"/>
    <cellStyle name="Normal 33 69" xfId="2076"/>
    <cellStyle name="Normal 33 7" xfId="2077"/>
    <cellStyle name="Normal 33 70" xfId="2078"/>
    <cellStyle name="Normal 33 71" xfId="2079"/>
    <cellStyle name="Normal 33 72" xfId="2080"/>
    <cellStyle name="Normal 33 73" xfId="2081"/>
    <cellStyle name="Normal 33 74" xfId="2082"/>
    <cellStyle name="Normal 33 75" xfId="2083"/>
    <cellStyle name="Normal 33 76" xfId="2084"/>
    <cellStyle name="Normal 33 77" xfId="2085"/>
    <cellStyle name="Normal 33 78" xfId="2086"/>
    <cellStyle name="Normal 33 79" xfId="2087"/>
    <cellStyle name="Normal 33 8" xfId="2088"/>
    <cellStyle name="Normal 33 80" xfId="2089"/>
    <cellStyle name="Normal 33 9" xfId="2090"/>
    <cellStyle name="Normal 34" xfId="2091"/>
    <cellStyle name="Normal 34 10" xfId="2092"/>
    <cellStyle name="Normal 34 11" xfId="2093"/>
    <cellStyle name="Normal 34 12" xfId="2094"/>
    <cellStyle name="Normal 34 13" xfId="2095"/>
    <cellStyle name="Normal 34 14" xfId="2096"/>
    <cellStyle name="Normal 34 15" xfId="2097"/>
    <cellStyle name="Normal 34 16" xfId="2098"/>
    <cellStyle name="Normal 34 17" xfId="2099"/>
    <cellStyle name="Normal 34 18" xfId="2100"/>
    <cellStyle name="Normal 34 19" xfId="2101"/>
    <cellStyle name="Normal 34 2" xfId="2102"/>
    <cellStyle name="Normal 34 20" xfId="2103"/>
    <cellStyle name="Normal 34 21" xfId="2104"/>
    <cellStyle name="Normal 34 22" xfId="2105"/>
    <cellStyle name="Normal 34 23" xfId="2106"/>
    <cellStyle name="Normal 34 24" xfId="2107"/>
    <cellStyle name="Normal 34 25" xfId="2108"/>
    <cellStyle name="Normal 34 26" xfId="2109"/>
    <cellStyle name="Normal 34 27" xfId="2110"/>
    <cellStyle name="Normal 34 28" xfId="2111"/>
    <cellStyle name="Normal 34 29" xfId="2112"/>
    <cellStyle name="Normal 34 3" xfId="2113"/>
    <cellStyle name="Normal 34 30" xfId="2114"/>
    <cellStyle name="Normal 34 31" xfId="2115"/>
    <cellStyle name="Normal 34 32" xfId="2116"/>
    <cellStyle name="Normal 34 33" xfId="2117"/>
    <cellStyle name="Normal 34 34" xfId="2118"/>
    <cellStyle name="Normal 34 35" xfId="2119"/>
    <cellStyle name="Normal 34 36" xfId="2120"/>
    <cellStyle name="Normal 34 37" xfId="2121"/>
    <cellStyle name="Normal 34 38" xfId="2122"/>
    <cellStyle name="Normal 34 39" xfId="2123"/>
    <cellStyle name="Normal 34 4" xfId="2124"/>
    <cellStyle name="Normal 34 40" xfId="2125"/>
    <cellStyle name="Normal 34 41" xfId="2126"/>
    <cellStyle name="Normal 34 42" xfId="2127"/>
    <cellStyle name="Normal 34 43" xfId="2128"/>
    <cellStyle name="Normal 34 44" xfId="2129"/>
    <cellStyle name="Normal 34 45" xfId="2130"/>
    <cellStyle name="Normal 34 46" xfId="2131"/>
    <cellStyle name="Normal 34 47" xfId="2132"/>
    <cellStyle name="Normal 34 48" xfId="2133"/>
    <cellStyle name="Normal 34 49" xfId="2134"/>
    <cellStyle name="Normal 34 5" xfId="2135"/>
    <cellStyle name="Normal 34 50" xfId="2136"/>
    <cellStyle name="Normal 34 51" xfId="2137"/>
    <cellStyle name="Normal 34 52" xfId="2138"/>
    <cellStyle name="Normal 34 53" xfId="2139"/>
    <cellStyle name="Normal 34 54" xfId="2140"/>
    <cellStyle name="Normal 34 55" xfId="2141"/>
    <cellStyle name="Normal 34 56" xfId="2142"/>
    <cellStyle name="Normal 34 57" xfId="2143"/>
    <cellStyle name="Normal 34 58" xfId="2144"/>
    <cellStyle name="Normal 34 59" xfId="2145"/>
    <cellStyle name="Normal 34 6" xfId="2146"/>
    <cellStyle name="Normal 34 60" xfId="2147"/>
    <cellStyle name="Normal 34 61" xfId="2148"/>
    <cellStyle name="Normal 34 62" xfId="2149"/>
    <cellStyle name="Normal 34 63" xfId="2150"/>
    <cellStyle name="Normal 34 64" xfId="2151"/>
    <cellStyle name="Normal 34 65" xfId="2152"/>
    <cellStyle name="Normal 34 66" xfId="2153"/>
    <cellStyle name="Normal 34 67" xfId="2154"/>
    <cellStyle name="Normal 34 68" xfId="2155"/>
    <cellStyle name="Normal 34 69" xfId="2156"/>
    <cellStyle name="Normal 34 7" xfId="2157"/>
    <cellStyle name="Normal 34 70" xfId="2158"/>
    <cellStyle name="Normal 34 71" xfId="2159"/>
    <cellStyle name="Normal 34 72" xfId="2160"/>
    <cellStyle name="Normal 34 73" xfId="2161"/>
    <cellStyle name="Normal 34 74" xfId="2162"/>
    <cellStyle name="Normal 34 75" xfId="2163"/>
    <cellStyle name="Normal 34 76" xfId="2164"/>
    <cellStyle name="Normal 34 77" xfId="2165"/>
    <cellStyle name="Normal 34 78" xfId="2166"/>
    <cellStyle name="Normal 34 79" xfId="2167"/>
    <cellStyle name="Normal 34 8" xfId="2168"/>
    <cellStyle name="Normal 34 80" xfId="2169"/>
    <cellStyle name="Normal 34 9" xfId="2170"/>
    <cellStyle name="Normal 35" xfId="2171"/>
    <cellStyle name="Normal 35 10" xfId="2172"/>
    <cellStyle name="Normal 35 11" xfId="2173"/>
    <cellStyle name="Normal 35 12" xfId="2174"/>
    <cellStyle name="Normal 35 13" xfId="2175"/>
    <cellStyle name="Normal 35 14" xfId="2176"/>
    <cellStyle name="Normal 35 15" xfId="2177"/>
    <cellStyle name="Normal 35 16" xfId="2178"/>
    <cellStyle name="Normal 35 17" xfId="2179"/>
    <cellStyle name="Normal 35 18" xfId="2180"/>
    <cellStyle name="Normal 35 19" xfId="2181"/>
    <cellStyle name="Normal 35 2" xfId="2182"/>
    <cellStyle name="Normal 35 20" xfId="2183"/>
    <cellStyle name="Normal 35 21" xfId="2184"/>
    <cellStyle name="Normal 35 22" xfId="2185"/>
    <cellStyle name="Normal 35 23" xfId="2186"/>
    <cellStyle name="Normal 35 24" xfId="2187"/>
    <cellStyle name="Normal 35 25" xfId="2188"/>
    <cellStyle name="Normal 35 26" xfId="2189"/>
    <cellStyle name="Normal 35 27" xfId="2190"/>
    <cellStyle name="Normal 35 28" xfId="2191"/>
    <cellStyle name="Normal 35 29" xfId="2192"/>
    <cellStyle name="Normal 35 3" xfId="2193"/>
    <cellStyle name="Normal 35 30" xfId="2194"/>
    <cellStyle name="Normal 35 31" xfId="2195"/>
    <cellStyle name="Normal 35 32" xfId="2196"/>
    <cellStyle name="Normal 35 33" xfId="2197"/>
    <cellStyle name="Normal 35 34" xfId="2198"/>
    <cellStyle name="Normal 35 35" xfId="2199"/>
    <cellStyle name="Normal 35 36" xfId="2200"/>
    <cellStyle name="Normal 35 37" xfId="2201"/>
    <cellStyle name="Normal 35 38" xfId="2202"/>
    <cellStyle name="Normal 35 39" xfId="2203"/>
    <cellStyle name="Normal 35 4" xfId="2204"/>
    <cellStyle name="Normal 35 40" xfId="2205"/>
    <cellStyle name="Normal 35 41" xfId="2206"/>
    <cellStyle name="Normal 35 42" xfId="2207"/>
    <cellStyle name="Normal 35 43" xfId="2208"/>
    <cellStyle name="Normal 35 44" xfId="2209"/>
    <cellStyle name="Normal 35 45" xfId="2210"/>
    <cellStyle name="Normal 35 46" xfId="2211"/>
    <cellStyle name="Normal 35 47" xfId="2212"/>
    <cellStyle name="Normal 35 48" xfId="2213"/>
    <cellStyle name="Normal 35 49" xfId="2214"/>
    <cellStyle name="Normal 35 5" xfId="2215"/>
    <cellStyle name="Normal 35 50" xfId="2216"/>
    <cellStyle name="Normal 35 51" xfId="2217"/>
    <cellStyle name="Normal 35 52" xfId="2218"/>
    <cellStyle name="Normal 35 53" xfId="2219"/>
    <cellStyle name="Normal 35 54" xfId="2220"/>
    <cellStyle name="Normal 35 55" xfId="2221"/>
    <cellStyle name="Normal 35 56" xfId="2222"/>
    <cellStyle name="Normal 35 57" xfId="2223"/>
    <cellStyle name="Normal 35 58" xfId="2224"/>
    <cellStyle name="Normal 35 59" xfId="2225"/>
    <cellStyle name="Normal 35 6" xfId="2226"/>
    <cellStyle name="Normal 35 60" xfId="2227"/>
    <cellStyle name="Normal 35 61" xfId="2228"/>
    <cellStyle name="Normal 35 62" xfId="2229"/>
    <cellStyle name="Normal 35 63" xfId="2230"/>
    <cellStyle name="Normal 35 64" xfId="2231"/>
    <cellStyle name="Normal 35 65" xfId="2232"/>
    <cellStyle name="Normal 35 66" xfId="2233"/>
    <cellStyle name="Normal 35 67" xfId="2234"/>
    <cellStyle name="Normal 35 68" xfId="2235"/>
    <cellStyle name="Normal 35 69" xfId="2236"/>
    <cellStyle name="Normal 35 7" xfId="2237"/>
    <cellStyle name="Normal 35 70" xfId="2238"/>
    <cellStyle name="Normal 35 71" xfId="2239"/>
    <cellStyle name="Normal 35 72" xfId="2240"/>
    <cellStyle name="Normal 35 73" xfId="2241"/>
    <cellStyle name="Normal 35 74" xfId="2242"/>
    <cellStyle name="Normal 35 75" xfId="2243"/>
    <cellStyle name="Normal 35 76" xfId="2244"/>
    <cellStyle name="Normal 35 77" xfId="2245"/>
    <cellStyle name="Normal 35 78" xfId="2246"/>
    <cellStyle name="Normal 35 79" xfId="2247"/>
    <cellStyle name="Normal 35 8" xfId="2248"/>
    <cellStyle name="Normal 35 80" xfId="2249"/>
    <cellStyle name="Normal 35 9" xfId="2250"/>
    <cellStyle name="Normal 36" xfId="2251"/>
    <cellStyle name="Normal 36 10" xfId="2252"/>
    <cellStyle name="Normal 36 11" xfId="2253"/>
    <cellStyle name="Normal 36 12" xfId="2254"/>
    <cellStyle name="Normal 36 13" xfId="2255"/>
    <cellStyle name="Normal 36 14" xfId="2256"/>
    <cellStyle name="Normal 36 15" xfId="2257"/>
    <cellStyle name="Normal 36 16" xfId="2258"/>
    <cellStyle name="Normal 36 17" xfId="2259"/>
    <cellStyle name="Normal 36 18" xfId="2260"/>
    <cellStyle name="Normal 36 19" xfId="2261"/>
    <cellStyle name="Normal 36 2" xfId="2262"/>
    <cellStyle name="Normal 36 20" xfId="2263"/>
    <cellStyle name="Normal 36 21" xfId="2264"/>
    <cellStyle name="Normal 36 22" xfId="2265"/>
    <cellStyle name="Normal 36 23" xfId="2266"/>
    <cellStyle name="Normal 36 24" xfId="2267"/>
    <cellStyle name="Normal 36 25" xfId="2268"/>
    <cellStyle name="Normal 36 26" xfId="2269"/>
    <cellStyle name="Normal 36 27" xfId="2270"/>
    <cellStyle name="Normal 36 28" xfId="2271"/>
    <cellStyle name="Normal 36 29" xfId="2272"/>
    <cellStyle name="Normal 36 3" xfId="2273"/>
    <cellStyle name="Normal 36 30" xfId="2274"/>
    <cellStyle name="Normal 36 31" xfId="2275"/>
    <cellStyle name="Normal 36 32" xfId="2276"/>
    <cellStyle name="Normal 36 33" xfId="2277"/>
    <cellStyle name="Normal 36 34" xfId="2278"/>
    <cellStyle name="Normal 36 35" xfId="2279"/>
    <cellStyle name="Normal 36 36" xfId="2280"/>
    <cellStyle name="Normal 36 37" xfId="2281"/>
    <cellStyle name="Normal 36 38" xfId="2282"/>
    <cellStyle name="Normal 36 39" xfId="2283"/>
    <cellStyle name="Normal 36 4" xfId="2284"/>
    <cellStyle name="Normal 36 40" xfId="2285"/>
    <cellStyle name="Normal 36 41" xfId="2286"/>
    <cellStyle name="Normal 36 42" xfId="2287"/>
    <cellStyle name="Normal 36 43" xfId="2288"/>
    <cellStyle name="Normal 36 44" xfId="2289"/>
    <cellStyle name="Normal 36 45" xfId="2290"/>
    <cellStyle name="Normal 36 46" xfId="2291"/>
    <cellStyle name="Normal 36 47" xfId="2292"/>
    <cellStyle name="Normal 36 48" xfId="2293"/>
    <cellStyle name="Normal 36 49" xfId="2294"/>
    <cellStyle name="Normal 36 5" xfId="2295"/>
    <cellStyle name="Normal 36 50" xfId="2296"/>
    <cellStyle name="Normal 36 51" xfId="2297"/>
    <cellStyle name="Normal 36 52" xfId="2298"/>
    <cellStyle name="Normal 36 53" xfId="2299"/>
    <cellStyle name="Normal 36 54" xfId="2300"/>
    <cellStyle name="Normal 36 55" xfId="2301"/>
    <cellStyle name="Normal 36 56" xfId="2302"/>
    <cellStyle name="Normal 36 57" xfId="2303"/>
    <cellStyle name="Normal 36 58" xfId="2304"/>
    <cellStyle name="Normal 36 59" xfId="2305"/>
    <cellStyle name="Normal 36 6" xfId="2306"/>
    <cellStyle name="Normal 36 60" xfId="2307"/>
    <cellStyle name="Normal 36 61" xfId="2308"/>
    <cellStyle name="Normal 36 62" xfId="2309"/>
    <cellStyle name="Normal 36 63" xfId="2310"/>
    <cellStyle name="Normal 36 64" xfId="2311"/>
    <cellStyle name="Normal 36 65" xfId="2312"/>
    <cellStyle name="Normal 36 66" xfId="2313"/>
    <cellStyle name="Normal 36 67" xfId="2314"/>
    <cellStyle name="Normal 36 68" xfId="2315"/>
    <cellStyle name="Normal 36 69" xfId="2316"/>
    <cellStyle name="Normal 36 7" xfId="2317"/>
    <cellStyle name="Normal 36 70" xfId="2318"/>
    <cellStyle name="Normal 36 71" xfId="2319"/>
    <cellStyle name="Normal 36 72" xfId="2320"/>
    <cellStyle name="Normal 36 73" xfId="2321"/>
    <cellStyle name="Normal 36 74" xfId="2322"/>
    <cellStyle name="Normal 36 75" xfId="2323"/>
    <cellStyle name="Normal 36 76" xfId="2324"/>
    <cellStyle name="Normal 36 77" xfId="2325"/>
    <cellStyle name="Normal 36 78" xfId="2326"/>
    <cellStyle name="Normal 36 79" xfId="2327"/>
    <cellStyle name="Normal 36 8" xfId="2328"/>
    <cellStyle name="Normal 36 80" xfId="2329"/>
    <cellStyle name="Normal 36 9" xfId="2330"/>
    <cellStyle name="Normal 37" xfId="2331"/>
    <cellStyle name="Normal 37 10" xfId="2332"/>
    <cellStyle name="Normal 37 11" xfId="2333"/>
    <cellStyle name="Normal 37 12" xfId="2334"/>
    <cellStyle name="Normal 37 13" xfId="2335"/>
    <cellStyle name="Normal 37 14" xfId="2336"/>
    <cellStyle name="Normal 37 15" xfId="2337"/>
    <cellStyle name="Normal 37 16" xfId="2338"/>
    <cellStyle name="Normal 37 17" xfId="2339"/>
    <cellStyle name="Normal 37 18" xfId="2340"/>
    <cellStyle name="Normal 37 19" xfId="2341"/>
    <cellStyle name="Normal 37 2" xfId="2342"/>
    <cellStyle name="Normal 37 20" xfId="2343"/>
    <cellStyle name="Normal 37 21" xfId="2344"/>
    <cellStyle name="Normal 37 22" xfId="2345"/>
    <cellStyle name="Normal 37 23" xfId="2346"/>
    <cellStyle name="Normal 37 24" xfId="2347"/>
    <cellStyle name="Normal 37 25" xfId="2348"/>
    <cellStyle name="Normal 37 26" xfId="2349"/>
    <cellStyle name="Normal 37 27" xfId="2350"/>
    <cellStyle name="Normal 37 28" xfId="2351"/>
    <cellStyle name="Normal 37 29" xfId="2352"/>
    <cellStyle name="Normal 37 3" xfId="2353"/>
    <cellStyle name="Normal 37 30" xfId="2354"/>
    <cellStyle name="Normal 37 31" xfId="2355"/>
    <cellStyle name="Normal 37 32" xfId="2356"/>
    <cellStyle name="Normal 37 33" xfId="2357"/>
    <cellStyle name="Normal 37 34" xfId="2358"/>
    <cellStyle name="Normal 37 35" xfId="2359"/>
    <cellStyle name="Normal 37 36" xfId="2360"/>
    <cellStyle name="Normal 37 37" xfId="2361"/>
    <cellStyle name="Normal 37 38" xfId="2362"/>
    <cellStyle name="Normal 37 39" xfId="2363"/>
    <cellStyle name="Normal 37 4" xfId="2364"/>
    <cellStyle name="Normal 37 40" xfId="2365"/>
    <cellStyle name="Normal 37 41" xfId="2366"/>
    <cellStyle name="Normal 37 42" xfId="2367"/>
    <cellStyle name="Normal 37 43" xfId="2368"/>
    <cellStyle name="Normal 37 44" xfId="2369"/>
    <cellStyle name="Normal 37 45" xfId="2370"/>
    <cellStyle name="Normal 37 46" xfId="2371"/>
    <cellStyle name="Normal 37 47" xfId="2372"/>
    <cellStyle name="Normal 37 48" xfId="2373"/>
    <cellStyle name="Normal 37 49" xfId="2374"/>
    <cellStyle name="Normal 37 5" xfId="2375"/>
    <cellStyle name="Normal 37 50" xfId="2376"/>
    <cellStyle name="Normal 37 51" xfId="2377"/>
    <cellStyle name="Normal 37 52" xfId="2378"/>
    <cellStyle name="Normal 37 53" xfId="2379"/>
    <cellStyle name="Normal 37 54" xfId="2380"/>
    <cellStyle name="Normal 37 55" xfId="2381"/>
    <cellStyle name="Normal 37 56" xfId="2382"/>
    <cellStyle name="Normal 37 57" xfId="2383"/>
    <cellStyle name="Normal 37 58" xfId="2384"/>
    <cellStyle name="Normal 37 59" xfId="2385"/>
    <cellStyle name="Normal 37 6" xfId="2386"/>
    <cellStyle name="Normal 37 60" xfId="2387"/>
    <cellStyle name="Normal 37 61" xfId="2388"/>
    <cellStyle name="Normal 37 62" xfId="2389"/>
    <cellStyle name="Normal 37 63" xfId="2390"/>
    <cellStyle name="Normal 37 64" xfId="2391"/>
    <cellStyle name="Normal 37 65" xfId="2392"/>
    <cellStyle name="Normal 37 66" xfId="2393"/>
    <cellStyle name="Normal 37 67" xfId="2394"/>
    <cellStyle name="Normal 37 68" xfId="2395"/>
    <cellStyle name="Normal 37 69" xfId="2396"/>
    <cellStyle name="Normal 37 7" xfId="2397"/>
    <cellStyle name="Normal 37 70" xfId="2398"/>
    <cellStyle name="Normal 37 71" xfId="2399"/>
    <cellStyle name="Normal 37 72" xfId="2400"/>
    <cellStyle name="Normal 37 73" xfId="2401"/>
    <cellStyle name="Normal 37 74" xfId="2402"/>
    <cellStyle name="Normal 37 75" xfId="2403"/>
    <cellStyle name="Normal 37 76" xfId="2404"/>
    <cellStyle name="Normal 37 77" xfId="2405"/>
    <cellStyle name="Normal 37 78" xfId="2406"/>
    <cellStyle name="Normal 37 79" xfId="2407"/>
    <cellStyle name="Normal 37 8" xfId="2408"/>
    <cellStyle name="Normal 37 80" xfId="2409"/>
    <cellStyle name="Normal 37 9" xfId="2410"/>
    <cellStyle name="Normal 38" xfId="2411"/>
    <cellStyle name="Normal 39" xfId="2412"/>
    <cellStyle name="Normal 4" xfId="2413"/>
    <cellStyle name="Normal 4 10" xfId="2414"/>
    <cellStyle name="Normal 4 11" xfId="2415"/>
    <cellStyle name="Normal 4 12" xfId="2416"/>
    <cellStyle name="Normal 4 13" xfId="2417"/>
    <cellStyle name="Normal 4 14" xfId="2418"/>
    <cellStyle name="Normal 4 15" xfId="2419"/>
    <cellStyle name="Normal 4 16" xfId="2420"/>
    <cellStyle name="Normal 4 17" xfId="2421"/>
    <cellStyle name="Normal 4 18" xfId="2422"/>
    <cellStyle name="Normal 4 19" xfId="2423"/>
    <cellStyle name="Normal 4 2" xfId="2424"/>
    <cellStyle name="Normal 4 20" xfId="2425"/>
    <cellStyle name="Normal 4 21" xfId="2426"/>
    <cellStyle name="Normal 4 22" xfId="2427"/>
    <cellStyle name="Normal 4 23" xfId="2428"/>
    <cellStyle name="Normal 4 24" xfId="2429"/>
    <cellStyle name="Normal 4 25" xfId="2430"/>
    <cellStyle name="Normal 4 26" xfId="2431"/>
    <cellStyle name="Normal 4 27" xfId="2432"/>
    <cellStyle name="Normal 4 28" xfId="2433"/>
    <cellStyle name="Normal 4 29" xfId="2434"/>
    <cellStyle name="Normal 4 3" xfId="2435"/>
    <cellStyle name="Normal 4 30" xfId="2436"/>
    <cellStyle name="Normal 4 31" xfId="2437"/>
    <cellStyle name="Normal 4 32" xfId="2438"/>
    <cellStyle name="Normal 4 33" xfId="2439"/>
    <cellStyle name="Normal 4 34" xfId="2440"/>
    <cellStyle name="Normal 4 35" xfId="2441"/>
    <cellStyle name="Normal 4 36" xfId="2442"/>
    <cellStyle name="Normal 4 37" xfId="2443"/>
    <cellStyle name="Normal 4 38" xfId="2444"/>
    <cellStyle name="Normal 4 39" xfId="2445"/>
    <cellStyle name="Normal 4 4" xfId="2446"/>
    <cellStyle name="Normal 4 40" xfId="2447"/>
    <cellStyle name="Normal 4 41" xfId="2448"/>
    <cellStyle name="Normal 4 42" xfId="2449"/>
    <cellStyle name="Normal 4 43" xfId="2450"/>
    <cellStyle name="Normal 4 44" xfId="2451"/>
    <cellStyle name="Normal 4 45" xfId="2452"/>
    <cellStyle name="Normal 4 46" xfId="2453"/>
    <cellStyle name="Normal 4 47" xfId="2454"/>
    <cellStyle name="Normal 4 48" xfId="2455"/>
    <cellStyle name="Normal 4 49" xfId="2456"/>
    <cellStyle name="Normal 4 5" xfId="2457"/>
    <cellStyle name="Normal 4 50" xfId="2458"/>
    <cellStyle name="Normal 4 51" xfId="2459"/>
    <cellStyle name="Normal 4 52" xfId="2460"/>
    <cellStyle name="Normal 4 53" xfId="2461"/>
    <cellStyle name="Normal 4 54" xfId="2462"/>
    <cellStyle name="Normal 4 55" xfId="2463"/>
    <cellStyle name="Normal 4 56" xfId="2464"/>
    <cellStyle name="Normal 4 57" xfId="2465"/>
    <cellStyle name="Normal 4 58" xfId="2466"/>
    <cellStyle name="Normal 4 59" xfId="2467"/>
    <cellStyle name="Normal 4 6" xfId="2468"/>
    <cellStyle name="Normal 4 60" xfId="2469"/>
    <cellStyle name="Normal 4 61" xfId="2470"/>
    <cellStyle name="Normal 4 62" xfId="2471"/>
    <cellStyle name="Normal 4 63" xfId="2472"/>
    <cellStyle name="Normal 4 64" xfId="2473"/>
    <cellStyle name="Normal 4 65" xfId="2474"/>
    <cellStyle name="Normal 4 66" xfId="2475"/>
    <cellStyle name="Normal 4 67" xfId="2476"/>
    <cellStyle name="Normal 4 68" xfId="2477"/>
    <cellStyle name="Normal 4 69" xfId="2478"/>
    <cellStyle name="Normal 4 7" xfId="2479"/>
    <cellStyle name="Normal 4 8" xfId="2480"/>
    <cellStyle name="Normal 4 9" xfId="2481"/>
    <cellStyle name="Normal 40" xfId="2482"/>
    <cellStyle name="Normal 41" xfId="2483"/>
    <cellStyle name="Normal 42" xfId="2484"/>
    <cellStyle name="Normal 43" xfId="2485"/>
    <cellStyle name="Normal 44" xfId="2486"/>
    <cellStyle name="Normal 44 10" xfId="2487"/>
    <cellStyle name="Normal 44 11" xfId="2488"/>
    <cellStyle name="Normal 44 12" xfId="2489"/>
    <cellStyle name="Normal 44 13" xfId="2490"/>
    <cellStyle name="Normal 44 14" xfId="2491"/>
    <cellStyle name="Normal 44 15" xfId="2492"/>
    <cellStyle name="Normal 44 16" xfId="2493"/>
    <cellStyle name="Normal 44 2" xfId="2494"/>
    <cellStyle name="Normal 44 3" xfId="2495"/>
    <cellStyle name="Normal 44 4" xfId="2496"/>
    <cellStyle name="Normal 44 5" xfId="2497"/>
    <cellStyle name="Normal 44 6" xfId="2498"/>
    <cellStyle name="Normal 44 7" xfId="2499"/>
    <cellStyle name="Normal 44 8" xfId="2500"/>
    <cellStyle name="Normal 44 9" xfId="2501"/>
    <cellStyle name="Normal 45" xfId="2502"/>
    <cellStyle name="Normal 45 10" xfId="2503"/>
    <cellStyle name="Normal 45 11" xfId="2504"/>
    <cellStyle name="Normal 45 12" xfId="2505"/>
    <cellStyle name="Normal 45 13" xfId="2506"/>
    <cellStyle name="Normal 45 14" xfId="2507"/>
    <cellStyle name="Normal 45 15" xfId="2508"/>
    <cellStyle name="Normal 45 16" xfId="2509"/>
    <cellStyle name="Normal 45 2" xfId="2510"/>
    <cellStyle name="Normal 45 3" xfId="2511"/>
    <cellStyle name="Normal 45 4" xfId="2512"/>
    <cellStyle name="Normal 45 5" xfId="2513"/>
    <cellStyle name="Normal 45 6" xfId="2514"/>
    <cellStyle name="Normal 45 7" xfId="2515"/>
    <cellStyle name="Normal 45 8" xfId="2516"/>
    <cellStyle name="Normal 45 9" xfId="2517"/>
    <cellStyle name="Normal 46" xfId="2518"/>
    <cellStyle name="Normal 46 10" xfId="2519"/>
    <cellStyle name="Normal 46 11" xfId="2520"/>
    <cellStyle name="Normal 46 12" xfId="2521"/>
    <cellStyle name="Normal 46 13" xfId="2522"/>
    <cellStyle name="Normal 46 14" xfId="2523"/>
    <cellStyle name="Normal 46 15" xfId="2524"/>
    <cellStyle name="Normal 46 16" xfId="2525"/>
    <cellStyle name="Normal 46 2" xfId="2526"/>
    <cellStyle name="Normal 46 3" xfId="2527"/>
    <cellStyle name="Normal 46 4" xfId="2528"/>
    <cellStyle name="Normal 46 5" xfId="2529"/>
    <cellStyle name="Normal 46 6" xfId="2530"/>
    <cellStyle name="Normal 46 7" xfId="2531"/>
    <cellStyle name="Normal 46 8" xfId="2532"/>
    <cellStyle name="Normal 46 9" xfId="2533"/>
    <cellStyle name="Normal 47" xfId="2534"/>
    <cellStyle name="Normal 48" xfId="2535"/>
    <cellStyle name="Normal 49" xfId="2536"/>
    <cellStyle name="Normal 5" xfId="2537"/>
    <cellStyle name="Normal 5 10" xfId="2538"/>
    <cellStyle name="Normal 5 11" xfId="2539"/>
    <cellStyle name="Normal 5 12" xfId="2540"/>
    <cellStyle name="Normal 5 13" xfId="2541"/>
    <cellStyle name="Normal 5 14" xfId="2542"/>
    <cellStyle name="Normal 5 15" xfId="2543"/>
    <cellStyle name="Normal 5 16" xfId="2544"/>
    <cellStyle name="Normal 5 17" xfId="2545"/>
    <cellStyle name="Normal 5 18" xfId="2546"/>
    <cellStyle name="Normal 5 19" xfId="2547"/>
    <cellStyle name="Normal 5 2" xfId="2548"/>
    <cellStyle name="Normal 5 20" xfId="2549"/>
    <cellStyle name="Normal 5 21" xfId="2550"/>
    <cellStyle name="Normal 5 22" xfId="2551"/>
    <cellStyle name="Normal 5 23" xfId="2552"/>
    <cellStyle name="Normal 5 24" xfId="2553"/>
    <cellStyle name="Normal 5 25" xfId="2554"/>
    <cellStyle name="Normal 5 26" xfId="2555"/>
    <cellStyle name="Normal 5 27" xfId="2556"/>
    <cellStyle name="Normal 5 28" xfId="2557"/>
    <cellStyle name="Normal 5 29" xfId="2558"/>
    <cellStyle name="Normal 5 3" xfId="2559"/>
    <cellStyle name="Normal 5 30" xfId="2560"/>
    <cellStyle name="Normal 5 31" xfId="2561"/>
    <cellStyle name="Normal 5 32" xfId="2562"/>
    <cellStyle name="Normal 5 33" xfId="2563"/>
    <cellStyle name="Normal 5 34" xfId="2564"/>
    <cellStyle name="Normal 5 35" xfId="2565"/>
    <cellStyle name="Normal 5 36" xfId="2566"/>
    <cellStyle name="Normal 5 37" xfId="2567"/>
    <cellStyle name="Normal 5 38" xfId="2568"/>
    <cellStyle name="Normal 5 39" xfId="2569"/>
    <cellStyle name="Normal 5 4" xfId="2570"/>
    <cellStyle name="Normal 5 40" xfId="2571"/>
    <cellStyle name="Normal 5 41" xfId="2572"/>
    <cellStyle name="Normal 5 42" xfId="2573"/>
    <cellStyle name="Normal 5 43" xfId="2574"/>
    <cellStyle name="Normal 5 44" xfId="2575"/>
    <cellStyle name="Normal 5 45" xfId="2576"/>
    <cellStyle name="Normal 5 46" xfId="2577"/>
    <cellStyle name="Normal 5 47" xfId="2578"/>
    <cellStyle name="Normal 5 48" xfId="2579"/>
    <cellStyle name="Normal 5 49" xfId="2580"/>
    <cellStyle name="Normal 5 5" xfId="2581"/>
    <cellStyle name="Normal 5 50" xfId="2582"/>
    <cellStyle name="Normal 5 51" xfId="2583"/>
    <cellStyle name="Normal 5 52" xfId="2584"/>
    <cellStyle name="Normal 5 53" xfId="2585"/>
    <cellStyle name="Normal 5 54" xfId="2586"/>
    <cellStyle name="Normal 5 6" xfId="2587"/>
    <cellStyle name="Normal 5 7" xfId="2588"/>
    <cellStyle name="Normal 5 8" xfId="2589"/>
    <cellStyle name="Normal 5 9" xfId="2590"/>
    <cellStyle name="Normal 50" xfId="2591"/>
    <cellStyle name="Normal 50 10" xfId="2592"/>
    <cellStyle name="Normal 50 11" xfId="2593"/>
    <cellStyle name="Normal 50 12" xfId="2594"/>
    <cellStyle name="Normal 50 13" xfId="2595"/>
    <cellStyle name="Normal 50 14" xfId="2596"/>
    <cellStyle name="Normal 50 15" xfId="2597"/>
    <cellStyle name="Normal 50 16" xfId="2598"/>
    <cellStyle name="Normal 50 2" xfId="2599"/>
    <cellStyle name="Normal 50 3" xfId="2600"/>
    <cellStyle name="Normal 50 4" xfId="2601"/>
    <cellStyle name="Normal 50 5" xfId="2602"/>
    <cellStyle name="Normal 50 6" xfId="2603"/>
    <cellStyle name="Normal 50 7" xfId="2604"/>
    <cellStyle name="Normal 50 8" xfId="2605"/>
    <cellStyle name="Normal 50 9" xfId="2606"/>
    <cellStyle name="Normal 51" xfId="2607"/>
    <cellStyle name="Normal 51 10" xfId="2608"/>
    <cellStyle name="Normal 51 11" xfId="2609"/>
    <cellStyle name="Normal 51 12" xfId="2610"/>
    <cellStyle name="Normal 51 13" xfId="2611"/>
    <cellStyle name="Normal 51 14" xfId="2612"/>
    <cellStyle name="Normal 51 15" xfId="2613"/>
    <cellStyle name="Normal 51 16" xfId="2614"/>
    <cellStyle name="Normal 51 2" xfId="2615"/>
    <cellStyle name="Normal 51 3" xfId="2616"/>
    <cellStyle name="Normal 51 4" xfId="2617"/>
    <cellStyle name="Normal 51 5" xfId="2618"/>
    <cellStyle name="Normal 51 6" xfId="2619"/>
    <cellStyle name="Normal 51 7" xfId="2620"/>
    <cellStyle name="Normal 51 8" xfId="2621"/>
    <cellStyle name="Normal 51 9" xfId="2622"/>
    <cellStyle name="Normal 52" xfId="2623"/>
    <cellStyle name="Normal 52 10" xfId="2624"/>
    <cellStyle name="Normal 52 11" xfId="2625"/>
    <cellStyle name="Normal 52 12" xfId="2626"/>
    <cellStyle name="Normal 52 13" xfId="2627"/>
    <cellStyle name="Normal 52 14" xfId="2628"/>
    <cellStyle name="Normal 52 15" xfId="2629"/>
    <cellStyle name="Normal 52 16" xfId="2630"/>
    <cellStyle name="Normal 52 2" xfId="2631"/>
    <cellStyle name="Normal 52 3" xfId="2632"/>
    <cellStyle name="Normal 52 4" xfId="2633"/>
    <cellStyle name="Normal 52 5" xfId="2634"/>
    <cellStyle name="Normal 52 6" xfId="2635"/>
    <cellStyle name="Normal 52 7" xfId="2636"/>
    <cellStyle name="Normal 52 8" xfId="2637"/>
    <cellStyle name="Normal 52 9" xfId="2638"/>
    <cellStyle name="Normal 53" xfId="2639"/>
    <cellStyle name="Normal 53 10" xfId="2640"/>
    <cellStyle name="Normal 53 11" xfId="2641"/>
    <cellStyle name="Normal 53 12" xfId="2642"/>
    <cellStyle name="Normal 53 13" xfId="2643"/>
    <cellStyle name="Normal 53 14" xfId="2644"/>
    <cellStyle name="Normal 53 15" xfId="2645"/>
    <cellStyle name="Normal 53 16" xfId="2646"/>
    <cellStyle name="Normal 53 17" xfId="2647"/>
    <cellStyle name="Normal 53 18" xfId="2648"/>
    <cellStyle name="Normal 53 19" xfId="2649"/>
    <cellStyle name="Normal 53 2" xfId="2650"/>
    <cellStyle name="Normal 53 20" xfId="2651"/>
    <cellStyle name="Normal 53 21" xfId="2652"/>
    <cellStyle name="Normal 53 22" xfId="2653"/>
    <cellStyle name="Normal 53 3" xfId="2654"/>
    <cellStyle name="Normal 53 4" xfId="2655"/>
    <cellStyle name="Normal 53 5" xfId="2656"/>
    <cellStyle name="Normal 53 6" xfId="2657"/>
    <cellStyle name="Normal 53 7" xfId="2658"/>
    <cellStyle name="Normal 53 8" xfId="2659"/>
    <cellStyle name="Normal 53 9" xfId="2660"/>
    <cellStyle name="Normal 54" xfId="2661"/>
    <cellStyle name="Normal 54 10" xfId="2662"/>
    <cellStyle name="Normal 54 11" xfId="2663"/>
    <cellStyle name="Normal 54 12" xfId="2664"/>
    <cellStyle name="Normal 54 13" xfId="2665"/>
    <cellStyle name="Normal 54 14" xfId="2666"/>
    <cellStyle name="Normal 54 15" xfId="2667"/>
    <cellStyle name="Normal 54 16" xfId="2668"/>
    <cellStyle name="Normal 54 2" xfId="2669"/>
    <cellStyle name="Normal 54 3" xfId="2670"/>
    <cellStyle name="Normal 54 4" xfId="2671"/>
    <cellStyle name="Normal 54 5" xfId="2672"/>
    <cellStyle name="Normal 54 6" xfId="2673"/>
    <cellStyle name="Normal 54 7" xfId="2674"/>
    <cellStyle name="Normal 54 8" xfId="2675"/>
    <cellStyle name="Normal 54 9" xfId="2676"/>
    <cellStyle name="Normal 55" xfId="2677"/>
    <cellStyle name="Normal 56" xfId="2678"/>
    <cellStyle name="Normal 57" xfId="2679"/>
    <cellStyle name="Normal 57 10" xfId="2680"/>
    <cellStyle name="Normal 57 11" xfId="2681"/>
    <cellStyle name="Normal 57 12" xfId="2682"/>
    <cellStyle name="Normal 57 13" xfId="2683"/>
    <cellStyle name="Normal 57 14" xfId="2684"/>
    <cellStyle name="Normal 57 15" xfId="2685"/>
    <cellStyle name="Normal 57 16" xfId="2686"/>
    <cellStyle name="Normal 57 2" xfId="2687"/>
    <cellStyle name="Normal 57 3" xfId="2688"/>
    <cellStyle name="Normal 57 4" xfId="2689"/>
    <cellStyle name="Normal 57 5" xfId="2690"/>
    <cellStyle name="Normal 57 6" xfId="2691"/>
    <cellStyle name="Normal 57 7" xfId="2692"/>
    <cellStyle name="Normal 57 8" xfId="2693"/>
    <cellStyle name="Normal 57 9" xfId="2694"/>
    <cellStyle name="Normal 58" xfId="2695"/>
    <cellStyle name="Normal 58 2" xfId="2696"/>
    <cellStyle name="Normal 58 3" xfId="2697"/>
    <cellStyle name="Normal 58 4" xfId="2698"/>
    <cellStyle name="Normal 58 5" xfId="2699"/>
    <cellStyle name="Normal 58 6" xfId="2700"/>
    <cellStyle name="Normal 58 7" xfId="2701"/>
    <cellStyle name="Normal 58 8" xfId="2702"/>
    <cellStyle name="Normal 59" xfId="2703"/>
    <cellStyle name="Normal 6" xfId="2704"/>
    <cellStyle name="Normal 6 10" xfId="2705"/>
    <cellStyle name="Normal 6 11" xfId="2706"/>
    <cellStyle name="Normal 6 12" xfId="2707"/>
    <cellStyle name="Normal 6 13" xfId="2708"/>
    <cellStyle name="Normal 6 14" xfId="2709"/>
    <cellStyle name="Normal 6 15" xfId="2710"/>
    <cellStyle name="Normal 6 16" xfId="2711"/>
    <cellStyle name="Normal 6 17" xfId="2712"/>
    <cellStyle name="Normal 6 18" xfId="2713"/>
    <cellStyle name="Normal 6 19" xfId="2714"/>
    <cellStyle name="Normal 6 2" xfId="2715"/>
    <cellStyle name="Normal 6 20" xfId="2716"/>
    <cellStyle name="Normal 6 21" xfId="2717"/>
    <cellStyle name="Normal 6 22" xfId="2718"/>
    <cellStyle name="Normal 6 23" xfId="2719"/>
    <cellStyle name="Normal 6 24" xfId="2720"/>
    <cellStyle name="Normal 6 25" xfId="2721"/>
    <cellStyle name="Normal 6 26" xfId="2722"/>
    <cellStyle name="Normal 6 27" xfId="2723"/>
    <cellStyle name="Normal 6 28" xfId="2724"/>
    <cellStyle name="Normal 6 29" xfId="2725"/>
    <cellStyle name="Normal 6 3" xfId="2726"/>
    <cellStyle name="Normal 6 30" xfId="2727"/>
    <cellStyle name="Normal 6 31" xfId="2728"/>
    <cellStyle name="Normal 6 32" xfId="2729"/>
    <cellStyle name="Normal 6 33" xfId="2730"/>
    <cellStyle name="Normal 6 34" xfId="2731"/>
    <cellStyle name="Normal 6 35" xfId="2732"/>
    <cellStyle name="Normal 6 36" xfId="2733"/>
    <cellStyle name="Normal 6 37" xfId="2734"/>
    <cellStyle name="Normal 6 38" xfId="2735"/>
    <cellStyle name="Normal 6 39" xfId="2736"/>
    <cellStyle name="Normal 6 4" xfId="2737"/>
    <cellStyle name="Normal 6 40" xfId="2738"/>
    <cellStyle name="Normal 6 41" xfId="2739"/>
    <cellStyle name="Normal 6 42" xfId="2740"/>
    <cellStyle name="Normal 6 43" xfId="2741"/>
    <cellStyle name="Normal 6 44" xfId="2742"/>
    <cellStyle name="Normal 6 45" xfId="2743"/>
    <cellStyle name="Normal 6 46" xfId="2744"/>
    <cellStyle name="Normal 6 47" xfId="2745"/>
    <cellStyle name="Normal 6 48" xfId="2746"/>
    <cellStyle name="Normal 6 49" xfId="2747"/>
    <cellStyle name="Normal 6 5" xfId="2748"/>
    <cellStyle name="Normal 6 50" xfId="2749"/>
    <cellStyle name="Normal 6 51" xfId="2750"/>
    <cellStyle name="Normal 6 52" xfId="2751"/>
    <cellStyle name="Normal 6 53" xfId="2752"/>
    <cellStyle name="Normal 6 54" xfId="2753"/>
    <cellStyle name="Normal 6 55" xfId="2754"/>
    <cellStyle name="Normal 6 56" xfId="2755"/>
    <cellStyle name="Normal 6 57" xfId="2756"/>
    <cellStyle name="Normal 6 58" xfId="2757"/>
    <cellStyle name="Normal 6 59" xfId="2758"/>
    <cellStyle name="Normal 6 6" xfId="2759"/>
    <cellStyle name="Normal 6 60" xfId="2760"/>
    <cellStyle name="Normal 6 61" xfId="2761"/>
    <cellStyle name="Normal 6 62" xfId="2762"/>
    <cellStyle name="Normal 6 63" xfId="2763"/>
    <cellStyle name="Normal 6 64" xfId="2764"/>
    <cellStyle name="Normal 6 65" xfId="2765"/>
    <cellStyle name="Normal 6 66" xfId="2766"/>
    <cellStyle name="Normal 6 67" xfId="2767"/>
    <cellStyle name="Normal 6 68" xfId="2768"/>
    <cellStyle name="Normal 6 69" xfId="2769"/>
    <cellStyle name="Normal 6 7" xfId="2770"/>
    <cellStyle name="Normal 6 8" xfId="2771"/>
    <cellStyle name="Normal 6 9" xfId="2772"/>
    <cellStyle name="Normal 60" xfId="2773"/>
    <cellStyle name="Normal 61" xfId="2774"/>
    <cellStyle name="Normal 62" xfId="2775"/>
    <cellStyle name="Normal 62 2" xfId="2776"/>
    <cellStyle name="Normal 62 3" xfId="2777"/>
    <cellStyle name="Normal 62 4" xfId="2778"/>
    <cellStyle name="Normal 62 5" xfId="2779"/>
    <cellStyle name="Normal 62 6" xfId="2780"/>
    <cellStyle name="Normal 62 7" xfId="2781"/>
    <cellStyle name="Normal 62 8" xfId="2782"/>
    <cellStyle name="Normal 63" xfId="2783"/>
    <cellStyle name="Normal 64" xfId="2784"/>
    <cellStyle name="Normal 64 2" xfId="2785"/>
    <cellStyle name="Normal 64 3" xfId="2786"/>
    <cellStyle name="Normal 64 4" xfId="2787"/>
    <cellStyle name="Normal 64 5" xfId="2788"/>
    <cellStyle name="Normal 64 6" xfId="2789"/>
    <cellStyle name="Normal 64 7" xfId="2790"/>
    <cellStyle name="Normal 64 8" xfId="2791"/>
    <cellStyle name="Normal 65" xfId="2792"/>
    <cellStyle name="Normal 65 10" xfId="2793"/>
    <cellStyle name="Normal 65 11" xfId="2794"/>
    <cellStyle name="Normal 65 12" xfId="2795"/>
    <cellStyle name="Normal 65 13" xfId="2796"/>
    <cellStyle name="Normal 65 14" xfId="2797"/>
    <cellStyle name="Normal 65 15" xfId="2798"/>
    <cellStyle name="Normal 65 16" xfId="2799"/>
    <cellStyle name="Normal 65 2" xfId="2800"/>
    <cellStyle name="Normal 65 3" xfId="2801"/>
    <cellStyle name="Normal 65 4" xfId="2802"/>
    <cellStyle name="Normal 65 5" xfId="2803"/>
    <cellStyle name="Normal 65 6" xfId="2804"/>
    <cellStyle name="Normal 65 7" xfId="2805"/>
    <cellStyle name="Normal 65 8" xfId="2806"/>
    <cellStyle name="Normal 65 9" xfId="2807"/>
    <cellStyle name="Normal 66" xfId="2808"/>
    <cellStyle name="Normal 66 10" xfId="2809"/>
    <cellStyle name="Normal 66 11" xfId="2810"/>
    <cellStyle name="Normal 66 12" xfId="2811"/>
    <cellStyle name="Normal 66 13" xfId="2812"/>
    <cellStyle name="Normal 66 14" xfId="2813"/>
    <cellStyle name="Normal 66 15" xfId="2814"/>
    <cellStyle name="Normal 66 16" xfId="2815"/>
    <cellStyle name="Normal 66 2" xfId="2816"/>
    <cellStyle name="Normal 66 3" xfId="2817"/>
    <cellStyle name="Normal 66 4" xfId="2818"/>
    <cellStyle name="Normal 66 5" xfId="2819"/>
    <cellStyle name="Normal 66 6" xfId="2820"/>
    <cellStyle name="Normal 66 7" xfId="2821"/>
    <cellStyle name="Normal 66 8" xfId="2822"/>
    <cellStyle name="Normal 66 9" xfId="2823"/>
    <cellStyle name="Normal 67" xfId="2824"/>
    <cellStyle name="Normal 67 10" xfId="2825"/>
    <cellStyle name="Normal 67 11" xfId="2826"/>
    <cellStyle name="Normal 67 12" xfId="2827"/>
    <cellStyle name="Normal 67 13" xfId="2828"/>
    <cellStyle name="Normal 67 14" xfId="2829"/>
    <cellStyle name="Normal 67 15" xfId="2830"/>
    <cellStyle name="Normal 67 16" xfId="2831"/>
    <cellStyle name="Normal 67 2" xfId="2832"/>
    <cellStyle name="Normal 67 3" xfId="2833"/>
    <cellStyle name="Normal 67 4" xfId="2834"/>
    <cellStyle name="Normal 67 5" xfId="2835"/>
    <cellStyle name="Normal 67 6" xfId="2836"/>
    <cellStyle name="Normal 67 7" xfId="2837"/>
    <cellStyle name="Normal 67 8" xfId="2838"/>
    <cellStyle name="Normal 67 9" xfId="2839"/>
    <cellStyle name="Normal 68" xfId="2840"/>
    <cellStyle name="Normal 69" xfId="2841"/>
    <cellStyle name="Normal 69 10" xfId="2842"/>
    <cellStyle name="Normal 69 11" xfId="2843"/>
    <cellStyle name="Normal 69 12" xfId="2844"/>
    <cellStyle name="Normal 69 13" xfId="2845"/>
    <cellStyle name="Normal 69 14" xfId="2846"/>
    <cellStyle name="Normal 69 15" xfId="2847"/>
    <cellStyle name="Normal 69 16" xfId="2848"/>
    <cellStyle name="Normal 69 2" xfId="2849"/>
    <cellStyle name="Normal 69 3" xfId="2850"/>
    <cellStyle name="Normal 69 4" xfId="2851"/>
    <cellStyle name="Normal 69 5" xfId="2852"/>
    <cellStyle name="Normal 69 6" xfId="2853"/>
    <cellStyle name="Normal 69 7" xfId="2854"/>
    <cellStyle name="Normal 69 8" xfId="2855"/>
    <cellStyle name="Normal 69 9" xfId="2856"/>
    <cellStyle name="Normal 7" xfId="2857"/>
    <cellStyle name="Normal 7 10" xfId="2858"/>
    <cellStyle name="Normal 7 100" xfId="2859"/>
    <cellStyle name="Normal 7 101" xfId="2860"/>
    <cellStyle name="Normal 7 102" xfId="2861"/>
    <cellStyle name="Normal 7 103" xfId="2862"/>
    <cellStyle name="Normal 7 104" xfId="2863"/>
    <cellStyle name="Normal 7 105" xfId="2864"/>
    <cellStyle name="Normal 7 106" xfId="2865"/>
    <cellStyle name="Normal 7 107" xfId="2866"/>
    <cellStyle name="Normal 7 108" xfId="2867"/>
    <cellStyle name="Normal 7 109" xfId="2868"/>
    <cellStyle name="Normal 7 11" xfId="2869"/>
    <cellStyle name="Normal 7 110" xfId="2870"/>
    <cellStyle name="Normal 7 111" xfId="2871"/>
    <cellStyle name="Normal 7 112" xfId="2872"/>
    <cellStyle name="Normal 7 113" xfId="2873"/>
    <cellStyle name="Normal 7 114" xfId="2874"/>
    <cellStyle name="Normal 7 115" xfId="2875"/>
    <cellStyle name="Normal 7 116" xfId="2876"/>
    <cellStyle name="Normal 7 117" xfId="2877"/>
    <cellStyle name="Normal 7 118" xfId="2878"/>
    <cellStyle name="Normal 7 119" xfId="2879"/>
    <cellStyle name="Normal 7 12" xfId="2880"/>
    <cellStyle name="Normal 7 120" xfId="2881"/>
    <cellStyle name="Normal 7 121" xfId="2882"/>
    <cellStyle name="Normal 7 122" xfId="2883"/>
    <cellStyle name="Normal 7 123" xfId="2884"/>
    <cellStyle name="Normal 7 124" xfId="2885"/>
    <cellStyle name="Normal 7 125" xfId="2886"/>
    <cellStyle name="Normal 7 126" xfId="2887"/>
    <cellStyle name="Normal 7 127" xfId="2888"/>
    <cellStyle name="Normal 7 128" xfId="2889"/>
    <cellStyle name="Normal 7 129" xfId="2890"/>
    <cellStyle name="Normal 7 13" xfId="2891"/>
    <cellStyle name="Normal 7 130" xfId="2892"/>
    <cellStyle name="Normal 7 131" xfId="2893"/>
    <cellStyle name="Normal 7 132" xfId="2894"/>
    <cellStyle name="Normal 7 133" xfId="2895"/>
    <cellStyle name="Normal 7 134" xfId="2896"/>
    <cellStyle name="Normal 7 135" xfId="2897"/>
    <cellStyle name="Normal 7 136" xfId="2898"/>
    <cellStyle name="Normal 7 137" xfId="2899"/>
    <cellStyle name="Normal 7 138" xfId="2900"/>
    <cellStyle name="Normal 7 139" xfId="2901"/>
    <cellStyle name="Normal 7 14" xfId="2902"/>
    <cellStyle name="Normal 7 140" xfId="2903"/>
    <cellStyle name="Normal 7 15" xfId="2904"/>
    <cellStyle name="Normal 7 16" xfId="2905"/>
    <cellStyle name="Normal 7 17" xfId="2906"/>
    <cellStyle name="Normal 7 18" xfId="2907"/>
    <cellStyle name="Normal 7 19" xfId="2908"/>
    <cellStyle name="Normal 7 2" xfId="2909"/>
    <cellStyle name="Normal 7 20" xfId="2910"/>
    <cellStyle name="Normal 7 21" xfId="2911"/>
    <cellStyle name="Normal 7 22" xfId="2912"/>
    <cellStyle name="Normal 7 23" xfId="2913"/>
    <cellStyle name="Normal 7 24" xfId="2914"/>
    <cellStyle name="Normal 7 25" xfId="2915"/>
    <cellStyle name="Normal 7 26" xfId="2916"/>
    <cellStyle name="Normal 7 27" xfId="2917"/>
    <cellStyle name="Normal 7 28" xfId="2918"/>
    <cellStyle name="Normal 7 29" xfId="2919"/>
    <cellStyle name="Normal 7 3" xfId="2920"/>
    <cellStyle name="Normal 7 30" xfId="2921"/>
    <cellStyle name="Normal 7 31" xfId="2922"/>
    <cellStyle name="Normal 7 32" xfId="2923"/>
    <cellStyle name="Normal 7 33" xfId="2924"/>
    <cellStyle name="Normal 7 34" xfId="2925"/>
    <cellStyle name="Normal 7 35" xfId="2926"/>
    <cellStyle name="Normal 7 36" xfId="2927"/>
    <cellStyle name="Normal 7 37" xfId="2928"/>
    <cellStyle name="Normal 7 38" xfId="2929"/>
    <cellStyle name="Normal 7 39" xfId="2930"/>
    <cellStyle name="Normal 7 4" xfId="2931"/>
    <cellStyle name="Normal 7 40" xfId="2932"/>
    <cellStyle name="Normal 7 41" xfId="2933"/>
    <cellStyle name="Normal 7 42" xfId="2934"/>
    <cellStyle name="Normal 7 43" xfId="2935"/>
    <cellStyle name="Normal 7 44" xfId="2936"/>
    <cellStyle name="Normal 7 45" xfId="2937"/>
    <cellStyle name="Normal 7 46" xfId="2938"/>
    <cellStyle name="Normal 7 47" xfId="2939"/>
    <cellStyle name="Normal 7 48" xfId="2940"/>
    <cellStyle name="Normal 7 49" xfId="2941"/>
    <cellStyle name="Normal 7 5" xfId="2942"/>
    <cellStyle name="Normal 7 50" xfId="2943"/>
    <cellStyle name="Normal 7 51" xfId="2944"/>
    <cellStyle name="Normal 7 52" xfId="2945"/>
    <cellStyle name="Normal 7 53" xfId="2946"/>
    <cellStyle name="Normal 7 54" xfId="2947"/>
    <cellStyle name="Normal 7 55" xfId="2948"/>
    <cellStyle name="Normal 7 56" xfId="2949"/>
    <cellStyle name="Normal 7 57" xfId="2950"/>
    <cellStyle name="Normal 7 58" xfId="2951"/>
    <cellStyle name="Normal 7 59" xfId="2952"/>
    <cellStyle name="Normal 7 6" xfId="2953"/>
    <cellStyle name="Normal 7 60" xfId="2954"/>
    <cellStyle name="Normal 7 61" xfId="2955"/>
    <cellStyle name="Normal 7 62" xfId="2956"/>
    <cellStyle name="Normal 7 63" xfId="2957"/>
    <cellStyle name="Normal 7 64" xfId="2958"/>
    <cellStyle name="Normal 7 65" xfId="2959"/>
    <cellStyle name="Normal 7 66" xfId="2960"/>
    <cellStyle name="Normal 7 67" xfId="2961"/>
    <cellStyle name="Normal 7 68" xfId="2962"/>
    <cellStyle name="Normal 7 69" xfId="2963"/>
    <cellStyle name="Normal 7 7" xfId="2964"/>
    <cellStyle name="Normal 7 70" xfId="2965"/>
    <cellStyle name="Normal 7 71" xfId="2966"/>
    <cellStyle name="Normal 7 72" xfId="2967"/>
    <cellStyle name="Normal 7 73" xfId="2968"/>
    <cellStyle name="Normal 7 74" xfId="2969"/>
    <cellStyle name="Normal 7 75" xfId="2970"/>
    <cellStyle name="Normal 7 76" xfId="2971"/>
    <cellStyle name="Normal 7 77" xfId="2972"/>
    <cellStyle name="Normal 7 78" xfId="2973"/>
    <cellStyle name="Normal 7 79" xfId="2974"/>
    <cellStyle name="Normal 7 8" xfId="2975"/>
    <cellStyle name="Normal 7 80" xfId="2976"/>
    <cellStyle name="Normal 7 81" xfId="2977"/>
    <cellStyle name="Normal 7 82" xfId="2978"/>
    <cellStyle name="Normal 7 83" xfId="2979"/>
    <cellStyle name="Normal 7 84" xfId="2980"/>
    <cellStyle name="Normal 7 85" xfId="2981"/>
    <cellStyle name="Normal 7 86" xfId="2982"/>
    <cellStyle name="Normal 7 87" xfId="2983"/>
    <cellStyle name="Normal 7 88" xfId="2984"/>
    <cellStyle name="Normal 7 89" xfId="2985"/>
    <cellStyle name="Normal 7 9" xfId="2986"/>
    <cellStyle name="Normal 7 90" xfId="2987"/>
    <cellStyle name="Normal 7 91" xfId="2988"/>
    <cellStyle name="Normal 7 92" xfId="2989"/>
    <cellStyle name="Normal 7 93" xfId="2990"/>
    <cellStyle name="Normal 7 94" xfId="2991"/>
    <cellStyle name="Normal 7 95" xfId="2992"/>
    <cellStyle name="Normal 7 96" xfId="2993"/>
    <cellStyle name="Normal 7 97" xfId="2994"/>
    <cellStyle name="Normal 7 98" xfId="2995"/>
    <cellStyle name="Normal 7 99" xfId="2996"/>
    <cellStyle name="Normal 70" xfId="2997"/>
    <cellStyle name="Normal 70 10" xfId="2998"/>
    <cellStyle name="Normal 70 11" xfId="2999"/>
    <cellStyle name="Normal 70 12" xfId="3000"/>
    <cellStyle name="Normal 70 13" xfId="3001"/>
    <cellStyle name="Normal 70 14" xfId="3002"/>
    <cellStyle name="Normal 70 15" xfId="3003"/>
    <cellStyle name="Normal 70 16" xfId="3004"/>
    <cellStyle name="Normal 70 2" xfId="3005"/>
    <cellStyle name="Normal 70 3" xfId="3006"/>
    <cellStyle name="Normal 70 4" xfId="3007"/>
    <cellStyle name="Normal 70 5" xfId="3008"/>
    <cellStyle name="Normal 70 6" xfId="3009"/>
    <cellStyle name="Normal 70 7" xfId="3010"/>
    <cellStyle name="Normal 70 8" xfId="3011"/>
    <cellStyle name="Normal 70 9" xfId="3012"/>
    <cellStyle name="Normal 71" xfId="3013"/>
    <cellStyle name="Normal 71 2" xfId="3014"/>
    <cellStyle name="Normal 71 3" xfId="3015"/>
    <cellStyle name="Normal 71 4" xfId="3016"/>
    <cellStyle name="Normal 71 5" xfId="3017"/>
    <cellStyle name="Normal 71 6" xfId="3018"/>
    <cellStyle name="Normal 71 7" xfId="3019"/>
    <cellStyle name="Normal 71 8" xfId="3020"/>
    <cellStyle name="Normal 72" xfId="3021"/>
    <cellStyle name="Normal 72 10" xfId="3022"/>
    <cellStyle name="Normal 72 11" xfId="3023"/>
    <cellStyle name="Normal 72 12" xfId="3024"/>
    <cellStyle name="Normal 72 13" xfId="3025"/>
    <cellStyle name="Normal 72 14" xfId="3026"/>
    <cellStyle name="Normal 72 15" xfId="3027"/>
    <cellStyle name="Normal 72 16" xfId="3028"/>
    <cellStyle name="Normal 72 2" xfId="3029"/>
    <cellStyle name="Normal 72 3" xfId="3030"/>
    <cellStyle name="Normal 72 4" xfId="3031"/>
    <cellStyle name="Normal 72 5" xfId="3032"/>
    <cellStyle name="Normal 72 6" xfId="3033"/>
    <cellStyle name="Normal 72 7" xfId="3034"/>
    <cellStyle name="Normal 72 8" xfId="3035"/>
    <cellStyle name="Normal 72 9" xfId="3036"/>
    <cellStyle name="Normal 73" xfId="3037"/>
    <cellStyle name="Normal 73 2" xfId="3038"/>
    <cellStyle name="Normal 73 3" xfId="3039"/>
    <cellStyle name="Normal 73 4" xfId="3040"/>
    <cellStyle name="Normal 73 5" xfId="3041"/>
    <cellStyle name="Normal 73 6" xfId="3042"/>
    <cellStyle name="Normal 73 7" xfId="3043"/>
    <cellStyle name="Normal 73 8" xfId="3044"/>
    <cellStyle name="Normal 74" xfId="3045"/>
    <cellStyle name="Normal 74 2" xfId="3046"/>
    <cellStyle name="Normal 74 3" xfId="3047"/>
    <cellStyle name="Normal 74 4" xfId="3048"/>
    <cellStyle name="Normal 74 5" xfId="3049"/>
    <cellStyle name="Normal 74 6" xfId="3050"/>
    <cellStyle name="Normal 74 7" xfId="3051"/>
    <cellStyle name="Normal 74 8" xfId="3052"/>
    <cellStyle name="Normal 75" xfId="3053"/>
    <cellStyle name="Normal 75 10" xfId="3054"/>
    <cellStyle name="Normal 75 11" xfId="3055"/>
    <cellStyle name="Normal 75 12" xfId="3056"/>
    <cellStyle name="Normal 75 13" xfId="3057"/>
    <cellStyle name="Normal 75 14" xfId="3058"/>
    <cellStyle name="Normal 75 15" xfId="3059"/>
    <cellStyle name="Normal 75 16" xfId="3060"/>
    <cellStyle name="Normal 75 2" xfId="3061"/>
    <cellStyle name="Normal 75 3" xfId="3062"/>
    <cellStyle name="Normal 75 4" xfId="3063"/>
    <cellStyle name="Normal 75 5" xfId="3064"/>
    <cellStyle name="Normal 75 6" xfId="3065"/>
    <cellStyle name="Normal 75 7" xfId="3066"/>
    <cellStyle name="Normal 75 8" xfId="3067"/>
    <cellStyle name="Normal 75 9" xfId="3068"/>
    <cellStyle name="Normal 76" xfId="3069"/>
    <cellStyle name="Normal 76 10" xfId="3070"/>
    <cellStyle name="Normal 76 11" xfId="3071"/>
    <cellStyle name="Normal 76 12" xfId="3072"/>
    <cellStyle name="Normal 76 13" xfId="3073"/>
    <cellStyle name="Normal 76 14" xfId="3074"/>
    <cellStyle name="Normal 76 15" xfId="3075"/>
    <cellStyle name="Normal 76 16" xfId="3076"/>
    <cellStyle name="Normal 76 2" xfId="3077"/>
    <cellStyle name="Normal 76 3" xfId="3078"/>
    <cellStyle name="Normal 76 4" xfId="3079"/>
    <cellStyle name="Normal 76 5" xfId="3080"/>
    <cellStyle name="Normal 76 6" xfId="3081"/>
    <cellStyle name="Normal 76 7" xfId="3082"/>
    <cellStyle name="Normal 76 8" xfId="3083"/>
    <cellStyle name="Normal 76 9" xfId="3084"/>
    <cellStyle name="Normal 77" xfId="3085"/>
    <cellStyle name="Normal 77 10" xfId="3086"/>
    <cellStyle name="Normal 77 11" xfId="3087"/>
    <cellStyle name="Normal 77 12" xfId="3088"/>
    <cellStyle name="Normal 77 13" xfId="3089"/>
    <cellStyle name="Normal 77 14" xfId="3090"/>
    <cellStyle name="Normal 77 15" xfId="3091"/>
    <cellStyle name="Normal 77 16" xfId="3092"/>
    <cellStyle name="Normal 77 2" xfId="3093"/>
    <cellStyle name="Normal 77 3" xfId="3094"/>
    <cellStyle name="Normal 77 4" xfId="3095"/>
    <cellStyle name="Normal 77 5" xfId="3096"/>
    <cellStyle name="Normal 77 6" xfId="3097"/>
    <cellStyle name="Normal 77 7" xfId="3098"/>
    <cellStyle name="Normal 77 8" xfId="3099"/>
    <cellStyle name="Normal 77 9" xfId="3100"/>
    <cellStyle name="Normal 78" xfId="3101"/>
    <cellStyle name="Normal 78 2" xfId="3102"/>
    <cellStyle name="Normal 78 3" xfId="3103"/>
    <cellStyle name="Normal 78 4" xfId="3104"/>
    <cellStyle name="Normal 78 5" xfId="3105"/>
    <cellStyle name="Normal 78 6" xfId="3106"/>
    <cellStyle name="Normal 78 7" xfId="3107"/>
    <cellStyle name="Normal 78 8" xfId="3108"/>
    <cellStyle name="Normal 79" xfId="3109"/>
    <cellStyle name="Normal 79 10" xfId="3110"/>
    <cellStyle name="Normal 79 11" xfId="3111"/>
    <cellStyle name="Normal 79 12" xfId="3112"/>
    <cellStyle name="Normal 79 13" xfId="3113"/>
    <cellStyle name="Normal 79 14" xfId="3114"/>
    <cellStyle name="Normal 79 15" xfId="3115"/>
    <cellStyle name="Normal 79 16" xfId="3116"/>
    <cellStyle name="Normal 79 2" xfId="3117"/>
    <cellStyle name="Normal 79 3" xfId="3118"/>
    <cellStyle name="Normal 79 4" xfId="3119"/>
    <cellStyle name="Normal 79 5" xfId="3120"/>
    <cellStyle name="Normal 79 6" xfId="3121"/>
    <cellStyle name="Normal 79 7" xfId="3122"/>
    <cellStyle name="Normal 79 8" xfId="3123"/>
    <cellStyle name="Normal 79 9" xfId="3124"/>
    <cellStyle name="Normal 8" xfId="3125"/>
    <cellStyle name="Normal 8 10" xfId="3126"/>
    <cellStyle name="Normal 8 11" xfId="3127"/>
    <cellStyle name="Normal 8 12" xfId="3128"/>
    <cellStyle name="Normal 8 13" xfId="3129"/>
    <cellStyle name="Normal 8 14" xfId="3130"/>
    <cellStyle name="Normal 8 15" xfId="3131"/>
    <cellStyle name="Normal 8 16" xfId="3132"/>
    <cellStyle name="Normal 8 17" xfId="3133"/>
    <cellStyle name="Normal 8 18" xfId="3134"/>
    <cellStyle name="Normal 8 19" xfId="3135"/>
    <cellStyle name="Normal 8 2" xfId="3136"/>
    <cellStyle name="Normal 8 20" xfId="3137"/>
    <cellStyle name="Normal 8 21" xfId="3138"/>
    <cellStyle name="Normal 8 22" xfId="3139"/>
    <cellStyle name="Normal 8 23" xfId="3140"/>
    <cellStyle name="Normal 8 24" xfId="3141"/>
    <cellStyle name="Normal 8 25" xfId="3142"/>
    <cellStyle name="Normal 8 26" xfId="3143"/>
    <cellStyle name="Normal 8 27" xfId="3144"/>
    <cellStyle name="Normal 8 28" xfId="3145"/>
    <cellStyle name="Normal 8 29" xfId="3146"/>
    <cellStyle name="Normal 8 3" xfId="3147"/>
    <cellStyle name="Normal 8 30" xfId="3148"/>
    <cellStyle name="Normal 8 31" xfId="3149"/>
    <cellStyle name="Normal 8 32" xfId="3150"/>
    <cellStyle name="Normal 8 33" xfId="3151"/>
    <cellStyle name="Normal 8 34" xfId="3152"/>
    <cellStyle name="Normal 8 35" xfId="3153"/>
    <cellStyle name="Normal 8 36" xfId="3154"/>
    <cellStyle name="Normal 8 37" xfId="3155"/>
    <cellStyle name="Normal 8 38" xfId="3156"/>
    <cellStyle name="Normal 8 39" xfId="3157"/>
    <cellStyle name="Normal 8 4" xfId="3158"/>
    <cellStyle name="Normal 8 40" xfId="3159"/>
    <cellStyle name="Normal 8 41" xfId="3160"/>
    <cellStyle name="Normal 8 42" xfId="3161"/>
    <cellStyle name="Normal 8 43" xfId="3162"/>
    <cellStyle name="Normal 8 44" xfId="3163"/>
    <cellStyle name="Normal 8 45" xfId="3164"/>
    <cellStyle name="Normal 8 46" xfId="3165"/>
    <cellStyle name="Normal 8 47" xfId="3166"/>
    <cellStyle name="Normal 8 48" xfId="3167"/>
    <cellStyle name="Normal 8 49" xfId="3168"/>
    <cellStyle name="Normal 8 5" xfId="3169"/>
    <cellStyle name="Normal 8 50" xfId="3170"/>
    <cellStyle name="Normal 8 51" xfId="3171"/>
    <cellStyle name="Normal 8 52" xfId="3172"/>
    <cellStyle name="Normal 8 53" xfId="3173"/>
    <cellStyle name="Normal 8 54" xfId="3174"/>
    <cellStyle name="Normal 8 55" xfId="3175"/>
    <cellStyle name="Normal 8 56" xfId="3176"/>
    <cellStyle name="Normal 8 57" xfId="3177"/>
    <cellStyle name="Normal 8 58" xfId="3178"/>
    <cellStyle name="Normal 8 59" xfId="3179"/>
    <cellStyle name="Normal 8 6" xfId="3180"/>
    <cellStyle name="Normal 8 60" xfId="3181"/>
    <cellStyle name="Normal 8 61" xfId="3182"/>
    <cellStyle name="Normal 8 62" xfId="3183"/>
    <cellStyle name="Normal 8 63" xfId="3184"/>
    <cellStyle name="Normal 8 64" xfId="3185"/>
    <cellStyle name="Normal 8 65" xfId="3186"/>
    <cellStyle name="Normal 8 66" xfId="3187"/>
    <cellStyle name="Normal 8 67" xfId="3188"/>
    <cellStyle name="Normal 8 68" xfId="3189"/>
    <cellStyle name="Normal 8 69" xfId="3190"/>
    <cellStyle name="Normal 8 7" xfId="3191"/>
    <cellStyle name="Normal 8 70" xfId="3192"/>
    <cellStyle name="Normal 8 71" xfId="3193"/>
    <cellStyle name="Normal 8 72" xfId="3194"/>
    <cellStyle name="Normal 8 73" xfId="3195"/>
    <cellStyle name="Normal 8 74" xfId="3196"/>
    <cellStyle name="Normal 8 75" xfId="3197"/>
    <cellStyle name="Normal 8 76" xfId="3198"/>
    <cellStyle name="Normal 8 77" xfId="3199"/>
    <cellStyle name="Normal 8 78" xfId="3200"/>
    <cellStyle name="Normal 8 79" xfId="3201"/>
    <cellStyle name="Normal 8 8" xfId="3202"/>
    <cellStyle name="Normal 8 80" xfId="3203"/>
    <cellStyle name="Normal 8 81" xfId="3204"/>
    <cellStyle name="Normal 8 82" xfId="3205"/>
    <cellStyle name="Normal 8 83" xfId="3206"/>
    <cellStyle name="Normal 8 84" xfId="3207"/>
    <cellStyle name="Normal 8 85" xfId="3208"/>
    <cellStyle name="Normal 8 86" xfId="3209"/>
    <cellStyle name="Normal 8 87" xfId="3210"/>
    <cellStyle name="Normal 8 88" xfId="3211"/>
    <cellStyle name="Normal 8 89" xfId="3212"/>
    <cellStyle name="Normal 8 9" xfId="3213"/>
    <cellStyle name="Normal 8 90" xfId="3214"/>
    <cellStyle name="Normal 8 91" xfId="3215"/>
    <cellStyle name="Normal 8 92" xfId="3216"/>
    <cellStyle name="Normal 8 93" xfId="3217"/>
    <cellStyle name="Normal 8 94" xfId="3218"/>
    <cellStyle name="Normal 80" xfId="3219"/>
    <cellStyle name="Normal 80 10" xfId="3220"/>
    <cellStyle name="Normal 80 11" xfId="3221"/>
    <cellStyle name="Normal 80 12" xfId="3222"/>
    <cellStyle name="Normal 80 13" xfId="3223"/>
    <cellStyle name="Normal 80 14" xfId="3224"/>
    <cellStyle name="Normal 80 15" xfId="3225"/>
    <cellStyle name="Normal 80 16" xfId="3226"/>
    <cellStyle name="Normal 80 17" xfId="3227"/>
    <cellStyle name="Normal 80 18" xfId="3228"/>
    <cellStyle name="Normal 80 19" xfId="3229"/>
    <cellStyle name="Normal 80 2" xfId="3230"/>
    <cellStyle name="Normal 80 20" xfId="3231"/>
    <cellStyle name="Normal 80 21" xfId="3232"/>
    <cellStyle name="Normal 80 22" xfId="3233"/>
    <cellStyle name="Normal 80 3" xfId="3234"/>
    <cellStyle name="Normal 80 4" xfId="3235"/>
    <cellStyle name="Normal 80 5" xfId="3236"/>
    <cellStyle name="Normal 80 6" xfId="3237"/>
    <cellStyle name="Normal 80 7" xfId="3238"/>
    <cellStyle name="Normal 80 8" xfId="3239"/>
    <cellStyle name="Normal 80 9" xfId="3240"/>
    <cellStyle name="Normal 81" xfId="3241"/>
    <cellStyle name="Normal 82" xfId="3242"/>
    <cellStyle name="Normal 83" xfId="3243"/>
    <cellStyle name="Normal 83 2" xfId="3244"/>
    <cellStyle name="Normal 83 3" xfId="3245"/>
    <cellStyle name="Normal 83 4" xfId="3246"/>
    <cellStyle name="Normal 83 5" xfId="3247"/>
    <cellStyle name="Normal 83 6" xfId="3248"/>
    <cellStyle name="Normal 83 7" xfId="3249"/>
    <cellStyle name="Normal 83 8" xfId="3250"/>
    <cellStyle name="Normal 84" xfId="3251"/>
    <cellStyle name="Normal 84 2" xfId="3252"/>
    <cellStyle name="Normal 84 3" xfId="3253"/>
    <cellStyle name="Normal 84 4" xfId="3254"/>
    <cellStyle name="Normal 84 5" xfId="3255"/>
    <cellStyle name="Normal 84 6" xfId="3256"/>
    <cellStyle name="Normal 84 7" xfId="3257"/>
    <cellStyle name="Normal 84 8" xfId="3258"/>
    <cellStyle name="Normal 85" xfId="3259"/>
    <cellStyle name="Normal 85 2" xfId="3260"/>
    <cellStyle name="Normal 85 3" xfId="3261"/>
    <cellStyle name="Normal 85 4" xfId="3262"/>
    <cellStyle name="Normal 85 5" xfId="3263"/>
    <cellStyle name="Normal 85 6" xfId="3264"/>
    <cellStyle name="Normal 85 7" xfId="3265"/>
    <cellStyle name="Normal 85 8" xfId="3266"/>
    <cellStyle name="Normal 86" xfId="3267"/>
    <cellStyle name="Normal 86 2" xfId="3268"/>
    <cellStyle name="Normal 86 3" xfId="3269"/>
    <cellStyle name="Normal 86 4" xfId="3270"/>
    <cellStyle name="Normal 86 5" xfId="3271"/>
    <cellStyle name="Normal 86 6" xfId="3272"/>
    <cellStyle name="Normal 86 7" xfId="3273"/>
    <cellStyle name="Normal 86 8" xfId="3274"/>
    <cellStyle name="Normal 87" xfId="3275"/>
    <cellStyle name="Normal 87 2" xfId="3276"/>
    <cellStyle name="Normal 87 3" xfId="3277"/>
    <cellStyle name="Normal 87 4" xfId="3278"/>
    <cellStyle name="Normal 87 5" xfId="3279"/>
    <cellStyle name="Normal 87 6" xfId="3280"/>
    <cellStyle name="Normal 87 7" xfId="3281"/>
    <cellStyle name="Normal 87 8" xfId="3282"/>
    <cellStyle name="Normal 88" xfId="3283"/>
    <cellStyle name="Normal 88 2" xfId="3284"/>
    <cellStyle name="Normal 88 3" xfId="3285"/>
    <cellStyle name="Normal 88 4" xfId="3286"/>
    <cellStyle name="Normal 88 5" xfId="3287"/>
    <cellStyle name="Normal 88 6" xfId="3288"/>
    <cellStyle name="Normal 88 7" xfId="3289"/>
    <cellStyle name="Normal 88 8" xfId="3290"/>
    <cellStyle name="Normal 89" xfId="3291"/>
    <cellStyle name="Normal 89 2" xfId="3292"/>
    <cellStyle name="Normal 89 3" xfId="3293"/>
    <cellStyle name="Normal 89 4" xfId="3294"/>
    <cellStyle name="Normal 89 5" xfId="3295"/>
    <cellStyle name="Normal 89 6" xfId="3296"/>
    <cellStyle name="Normal 89 7" xfId="3297"/>
    <cellStyle name="Normal 89 8" xfId="3298"/>
    <cellStyle name="Normal 9" xfId="3299"/>
    <cellStyle name="Normal 9 2" xfId="3300"/>
    <cellStyle name="Normal 9 3" xfId="3301"/>
    <cellStyle name="Normal 9 4" xfId="3302"/>
    <cellStyle name="Normal 9 5" xfId="3303"/>
    <cellStyle name="Normal 9 6" xfId="3304"/>
    <cellStyle name="Normal 9 7" xfId="3305"/>
    <cellStyle name="Normal 9 8" xfId="3306"/>
    <cellStyle name="Normal 90" xfId="3307"/>
    <cellStyle name="Normal 90 2" xfId="3308"/>
    <cellStyle name="Normal 90 3" xfId="3309"/>
    <cellStyle name="Normal 90 4" xfId="3310"/>
    <cellStyle name="Normal 90 5" xfId="3311"/>
    <cellStyle name="Normal 90 6" xfId="3312"/>
    <cellStyle name="Normal 90 7" xfId="3313"/>
    <cellStyle name="Normal 90 8" xfId="3314"/>
    <cellStyle name="Normal 91" xfId="3315"/>
    <cellStyle name="Normal 91 2" xfId="3316"/>
    <cellStyle name="Normal 91 3" xfId="3317"/>
    <cellStyle name="Normal 91 4" xfId="3318"/>
    <cellStyle name="Normal 91 5" xfId="3319"/>
    <cellStyle name="Normal 91 6" xfId="3320"/>
    <cellStyle name="Normal 91 7" xfId="3321"/>
    <cellStyle name="Normal 91 8" xfId="3322"/>
    <cellStyle name="Normal 92" xfId="3323"/>
    <cellStyle name="Normal 92 2" xfId="3324"/>
    <cellStyle name="Normal 92 3" xfId="3325"/>
    <cellStyle name="Normal 92 4" xfId="3326"/>
    <cellStyle name="Normal 92 5" xfId="3327"/>
    <cellStyle name="Normal 92 6" xfId="3328"/>
    <cellStyle name="Normal 92 7" xfId="3329"/>
    <cellStyle name="Normal 92 8" xfId="3330"/>
    <cellStyle name="Normal 93" xfId="3331"/>
    <cellStyle name="Normal 93 2" xfId="3332"/>
    <cellStyle name="Normal 93 3" xfId="3333"/>
    <cellStyle name="Normal 93 4" xfId="3334"/>
    <cellStyle name="Normal 93 5" xfId="3335"/>
    <cellStyle name="Normal 93 6" xfId="3336"/>
    <cellStyle name="Normal 93 7" xfId="3337"/>
    <cellStyle name="Normal 93 8" xfId="3338"/>
    <cellStyle name="Normal 94" xfId="3339"/>
    <cellStyle name="Normal 94 2" xfId="3340"/>
    <cellStyle name="Normal 94 3" xfId="3341"/>
    <cellStyle name="Normal 94 4" xfId="3342"/>
    <cellStyle name="Normal 94 5" xfId="3343"/>
    <cellStyle name="Normal 94 6" xfId="3344"/>
    <cellStyle name="Normal 94 7" xfId="3345"/>
    <cellStyle name="Normal 94 8" xfId="3346"/>
    <cellStyle name="Normal 95" xfId="3347"/>
    <cellStyle name="Normal 95 2" xfId="3348"/>
    <cellStyle name="Normal 95 3" xfId="3349"/>
    <cellStyle name="Normal 95 4" xfId="3350"/>
    <cellStyle name="Normal 95 5" xfId="3351"/>
    <cellStyle name="Normal 95 6" xfId="3352"/>
    <cellStyle name="Normal 95 7" xfId="3353"/>
    <cellStyle name="Normal 95 8" xfId="3354"/>
    <cellStyle name="Normal 96" xfId="3355"/>
    <cellStyle name="Normal 96 2" xfId="3356"/>
    <cellStyle name="Normal 96 3" xfId="3357"/>
    <cellStyle name="Normal 96 4" xfId="3358"/>
    <cellStyle name="Normal 96 5" xfId="3359"/>
    <cellStyle name="Normal 96 6" xfId="3360"/>
    <cellStyle name="Normal 96 7" xfId="3361"/>
    <cellStyle name="Normal 96 8" xfId="3362"/>
    <cellStyle name="Normal 97" xfId="3363"/>
    <cellStyle name="Normal 97 2" xfId="3364"/>
    <cellStyle name="Normal 97 3" xfId="3365"/>
    <cellStyle name="Normal 97 4" xfId="3366"/>
    <cellStyle name="Normal 97 5" xfId="3367"/>
    <cellStyle name="Normal 97 6" xfId="3368"/>
    <cellStyle name="Normal 97 7" xfId="3369"/>
    <cellStyle name="Normal 97 8" xfId="3370"/>
    <cellStyle name="Normal 98" xfId="3371"/>
    <cellStyle name="Normal 98 2" xfId="3372"/>
    <cellStyle name="Normal 98 3" xfId="3373"/>
    <cellStyle name="Normal 98 4" xfId="3374"/>
    <cellStyle name="Normal 98 5" xfId="3375"/>
    <cellStyle name="Normal 98 6" xfId="3376"/>
    <cellStyle name="Normal 98 7" xfId="3377"/>
    <cellStyle name="Normal 98 8" xfId="3378"/>
    <cellStyle name="Normal 99" xfId="3379"/>
    <cellStyle name="Normal 99 2" xfId="3380"/>
    <cellStyle name="Normal 99 3" xfId="3381"/>
    <cellStyle name="Normal 99 4" xfId="3382"/>
    <cellStyle name="Normal 99 5" xfId="3383"/>
    <cellStyle name="Normal 99 6" xfId="3384"/>
    <cellStyle name="Normal 99 7" xfId="3385"/>
    <cellStyle name="Normal 99 8" xfId="3386"/>
    <cellStyle name="Note" xfId="3387"/>
    <cellStyle name="Output" xfId="3388"/>
    <cellStyle name="Percent" xfId="3389"/>
    <cellStyle name="Title" xfId="3390"/>
    <cellStyle name="Total" xfId="3391"/>
    <cellStyle name="Warning Text" xfId="33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685800</xdr:colOff>
      <xdr:row>24</xdr:row>
      <xdr:rowOff>161925</xdr:rowOff>
    </xdr:from>
    <xdr:ext cx="180975" cy="266700"/>
    <xdr:sp fLocksText="0">
      <xdr:nvSpPr>
        <xdr:cNvPr id="1" name="TextBox 1"/>
        <xdr:cNvSpPr txBox="1">
          <a:spLocks noChangeArrowheads="1"/>
        </xdr:cNvSpPr>
      </xdr:nvSpPr>
      <xdr:spPr>
        <a:xfrm>
          <a:off x="13592175" y="57054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775"/>
  <sheetViews>
    <sheetView zoomScalePageLayoutView="0" workbookViewId="0" topLeftCell="B1">
      <selection activeCell="J10" sqref="J10"/>
    </sheetView>
  </sheetViews>
  <sheetFormatPr defaultColWidth="8.8515625" defaultRowHeight="12.75"/>
  <cols>
    <col min="1" max="1" width="6.8515625" style="2" customWidth="1"/>
    <col min="2" max="2" width="13.140625" style="13" customWidth="1"/>
    <col min="3" max="3" width="14.7109375" style="13" customWidth="1"/>
    <col min="4" max="4" width="4.8515625" style="1" customWidth="1"/>
    <col min="5" max="5" width="11.140625" style="1" customWidth="1"/>
    <col min="6" max="6" width="6.28125" style="1" customWidth="1"/>
    <col min="7" max="8" width="6.00390625" style="1" customWidth="1"/>
    <col min="9" max="9" width="7.421875" style="0" customWidth="1"/>
    <col min="10" max="10" width="12.7109375" style="0" customWidth="1"/>
    <col min="11" max="11" width="8.8515625" style="0" customWidth="1"/>
    <col min="12" max="12" width="0.71875" style="40" customWidth="1"/>
    <col min="13" max="13" width="14.7109375" style="0" customWidth="1"/>
    <col min="14" max="14" width="0.9921875" style="102" customWidth="1"/>
    <col min="15" max="15" width="8.8515625" style="0" customWidth="1"/>
    <col min="16" max="16" width="0.85546875" style="0" customWidth="1"/>
    <col min="17" max="17" width="8.8515625" style="0" customWidth="1"/>
    <col min="18" max="18" width="0.85546875" style="0" customWidth="1"/>
    <col min="19" max="19" width="8.8515625" style="0" customWidth="1"/>
    <col min="20" max="20" width="1.1484375" style="0" customWidth="1"/>
    <col min="21" max="21" width="8.8515625" style="0" customWidth="1"/>
    <col min="22" max="22" width="0.9921875" style="102" customWidth="1"/>
  </cols>
  <sheetData>
    <row r="1" spans="1:22" s="36" customFormat="1" ht="13.5" thickBot="1">
      <c r="A1" s="16" t="s">
        <v>0</v>
      </c>
      <c r="B1" s="17"/>
      <c r="C1" s="17"/>
      <c r="D1" s="18"/>
      <c r="E1" s="18"/>
      <c r="F1" s="18"/>
      <c r="G1" s="18"/>
      <c r="H1" s="18"/>
      <c r="I1" s="19"/>
      <c r="J1" s="20"/>
      <c r="K1" s="54"/>
      <c r="L1" s="71"/>
      <c r="M1" s="54"/>
      <c r="N1" s="97"/>
      <c r="O1" s="73" t="s">
        <v>124</v>
      </c>
      <c r="P1" s="74"/>
      <c r="Q1" s="74" t="s">
        <v>125</v>
      </c>
      <c r="R1" s="74"/>
      <c r="S1" s="75" t="s">
        <v>126</v>
      </c>
      <c r="T1" s="74"/>
      <c r="U1" s="76" t="s">
        <v>127</v>
      </c>
      <c r="V1" s="97"/>
    </row>
    <row r="2" spans="1:22" s="5" customFormat="1" ht="12.75">
      <c r="A2" s="3"/>
      <c r="B2" s="14"/>
      <c r="C2" s="14"/>
      <c r="F2" s="5" t="s">
        <v>1</v>
      </c>
      <c r="G2" s="5" t="s">
        <v>1</v>
      </c>
      <c r="H2" s="5" t="s">
        <v>9</v>
      </c>
      <c r="I2" s="5" t="s">
        <v>130</v>
      </c>
      <c r="K2" s="55"/>
      <c r="L2" s="40"/>
      <c r="M2" s="55"/>
      <c r="N2" s="98"/>
      <c r="O2" s="77" t="s">
        <v>128</v>
      </c>
      <c r="P2" s="78"/>
      <c r="Q2" s="78" t="s">
        <v>129</v>
      </c>
      <c r="R2" s="78"/>
      <c r="S2" s="79" t="s">
        <v>130</v>
      </c>
      <c r="T2" s="78"/>
      <c r="U2" s="80" t="s">
        <v>130</v>
      </c>
      <c r="V2" s="98"/>
    </row>
    <row r="3" spans="1:22" s="6" customFormat="1" ht="13.5" thickBot="1">
      <c r="A3" s="7" t="s">
        <v>11</v>
      </c>
      <c r="B3" s="15" t="s">
        <v>3</v>
      </c>
      <c r="C3" s="15" t="s">
        <v>4</v>
      </c>
      <c r="D3" s="6" t="s">
        <v>5</v>
      </c>
      <c r="E3" s="6" t="s">
        <v>6</v>
      </c>
      <c r="F3" s="6" t="s">
        <v>6</v>
      </c>
      <c r="G3" s="6" t="s">
        <v>7</v>
      </c>
      <c r="H3"/>
      <c r="I3" s="6" t="s">
        <v>131</v>
      </c>
      <c r="J3" s="6" t="s">
        <v>8</v>
      </c>
      <c r="K3" s="118" t="s">
        <v>122</v>
      </c>
      <c r="L3" s="40"/>
      <c r="M3" s="118" t="s">
        <v>123</v>
      </c>
      <c r="N3" s="98"/>
      <c r="O3" s="81"/>
      <c r="P3" s="82"/>
      <c r="Q3" s="82"/>
      <c r="R3" s="82"/>
      <c r="S3" s="83"/>
      <c r="T3" s="82"/>
      <c r="U3" s="84"/>
      <c r="V3" s="98"/>
    </row>
    <row r="4" spans="1:22" ht="12.75">
      <c r="A4" s="37" t="s">
        <v>31</v>
      </c>
      <c r="F4" s="12"/>
      <c r="I4" s="11"/>
      <c r="K4" s="55"/>
      <c r="M4" s="55"/>
      <c r="N4" s="98"/>
      <c r="O4" s="95"/>
      <c r="P4" s="95"/>
      <c r="Q4" s="95"/>
      <c r="R4" s="95"/>
      <c r="S4" s="96"/>
      <c r="T4" s="95"/>
      <c r="U4" s="96"/>
      <c r="V4" s="98"/>
    </row>
    <row r="5" spans="1:22" ht="12.75">
      <c r="A5" s="8">
        <v>1.01</v>
      </c>
      <c r="B5" s="25" t="s">
        <v>51</v>
      </c>
      <c r="C5" s="25" t="s">
        <v>51</v>
      </c>
      <c r="D5" s="25">
        <v>2</v>
      </c>
      <c r="E5" s="25" t="s">
        <v>54</v>
      </c>
      <c r="F5" s="25" t="s">
        <v>14</v>
      </c>
      <c r="G5" s="25" t="s">
        <v>20</v>
      </c>
      <c r="H5" s="26"/>
      <c r="I5" s="11"/>
      <c r="K5" s="56">
        <v>2562777</v>
      </c>
      <c r="M5" s="143" t="s">
        <v>172</v>
      </c>
      <c r="N5" s="98"/>
      <c r="O5" s="112"/>
      <c r="P5" s="86"/>
      <c r="Q5" s="113"/>
      <c r="R5" s="86"/>
      <c r="S5" s="94"/>
      <c r="T5" s="86"/>
      <c r="U5" s="94"/>
      <c r="V5" s="98"/>
    </row>
    <row r="6" spans="1:22" ht="12.75">
      <c r="A6" s="8">
        <v>1.02</v>
      </c>
      <c r="B6" s="25" t="s">
        <v>188</v>
      </c>
      <c r="C6" s="25" t="s">
        <v>188</v>
      </c>
      <c r="D6" s="25">
        <v>20</v>
      </c>
      <c r="E6" s="25" t="s">
        <v>54</v>
      </c>
      <c r="F6" s="25" t="s">
        <v>14</v>
      </c>
      <c r="G6" s="25" t="s">
        <v>20</v>
      </c>
      <c r="H6" s="26"/>
      <c r="I6" s="11"/>
      <c r="K6" s="56">
        <v>2562400</v>
      </c>
      <c r="M6" s="143" t="s">
        <v>160</v>
      </c>
      <c r="N6" s="98"/>
      <c r="O6" s="112"/>
      <c r="P6" s="86"/>
      <c r="Q6" s="113"/>
      <c r="R6" s="86"/>
      <c r="S6" s="94"/>
      <c r="T6" s="86"/>
      <c r="U6" s="94"/>
      <c r="V6" s="98"/>
    </row>
    <row r="7" spans="1:22" ht="12.75">
      <c r="A7" s="8">
        <v>1.03</v>
      </c>
      <c r="B7" s="25" t="s">
        <v>91</v>
      </c>
      <c r="C7" s="25" t="s">
        <v>91</v>
      </c>
      <c r="D7" s="25">
        <v>4</v>
      </c>
      <c r="E7" s="25" t="s">
        <v>54</v>
      </c>
      <c r="F7" s="25" t="s">
        <v>13</v>
      </c>
      <c r="G7" s="25" t="s">
        <v>20</v>
      </c>
      <c r="H7" s="26"/>
      <c r="I7" s="11"/>
      <c r="K7" s="56"/>
      <c r="M7" s="143" t="s">
        <v>176</v>
      </c>
      <c r="N7" s="98"/>
      <c r="O7" s="101"/>
      <c r="P7" s="86"/>
      <c r="Q7" s="87"/>
      <c r="R7" s="86"/>
      <c r="S7" s="88"/>
      <c r="T7" s="86"/>
      <c r="U7" s="119"/>
      <c r="V7" s="98"/>
    </row>
    <row r="8" spans="1:22" ht="12.75">
      <c r="A8" s="8">
        <v>1.04</v>
      </c>
      <c r="B8" s="25" t="s">
        <v>52</v>
      </c>
      <c r="C8" s="25" t="s">
        <v>52</v>
      </c>
      <c r="D8" s="25">
        <v>2</v>
      </c>
      <c r="E8" s="25" t="s">
        <v>54</v>
      </c>
      <c r="F8" s="25" t="s">
        <v>14</v>
      </c>
      <c r="G8" s="25" t="s">
        <v>20</v>
      </c>
      <c r="H8" s="26"/>
      <c r="I8" s="11"/>
      <c r="K8" s="56">
        <v>2562777</v>
      </c>
      <c r="M8" s="143" t="s">
        <v>172</v>
      </c>
      <c r="N8" s="98"/>
      <c r="O8" s="101"/>
      <c r="P8" s="86"/>
      <c r="Q8" s="87"/>
      <c r="R8" s="86"/>
      <c r="S8" s="88"/>
      <c r="T8" s="86"/>
      <c r="U8" s="119"/>
      <c r="V8" s="98"/>
    </row>
    <row r="9" spans="1:22" ht="12.75">
      <c r="A9" s="8">
        <v>1.05</v>
      </c>
      <c r="B9" s="25" t="s">
        <v>81</v>
      </c>
      <c r="C9" s="25" t="s">
        <v>81</v>
      </c>
      <c r="D9" s="25">
        <v>250</v>
      </c>
      <c r="E9" s="25" t="s">
        <v>57</v>
      </c>
      <c r="F9" s="25" t="s">
        <v>14</v>
      </c>
      <c r="G9" s="25" t="s">
        <v>20</v>
      </c>
      <c r="H9" s="26"/>
      <c r="I9" s="11"/>
      <c r="K9" s="56" t="s">
        <v>150</v>
      </c>
      <c r="L9" s="70"/>
      <c r="M9" s="143" t="s">
        <v>153</v>
      </c>
      <c r="N9" s="98"/>
      <c r="O9" s="101"/>
      <c r="P9" s="86"/>
      <c r="Q9" s="87"/>
      <c r="R9" s="86"/>
      <c r="S9" s="88"/>
      <c r="T9" s="86"/>
      <c r="U9" s="119"/>
      <c r="V9" s="98"/>
    </row>
    <row r="10" spans="1:22" ht="12.75">
      <c r="A10" s="8">
        <v>1.06</v>
      </c>
      <c r="B10" s="25" t="s">
        <v>81</v>
      </c>
      <c r="C10" s="25" t="s">
        <v>81</v>
      </c>
      <c r="D10" s="25">
        <v>200</v>
      </c>
      <c r="E10" s="25" t="s">
        <v>55</v>
      </c>
      <c r="F10" s="25" t="s">
        <v>13</v>
      </c>
      <c r="G10" s="25" t="s">
        <v>20</v>
      </c>
      <c r="H10" s="26"/>
      <c r="I10" s="11"/>
      <c r="K10" s="56" t="s">
        <v>150</v>
      </c>
      <c r="L10" s="70"/>
      <c r="M10" s="143" t="s">
        <v>153</v>
      </c>
      <c r="N10" s="98"/>
      <c r="O10" s="101"/>
      <c r="P10" s="86"/>
      <c r="Q10" s="87"/>
      <c r="R10" s="86"/>
      <c r="S10" s="88"/>
      <c r="T10" s="86"/>
      <c r="U10" s="119"/>
      <c r="V10" s="98"/>
    </row>
    <row r="11" spans="1:22" s="4" customFormat="1" ht="12.75">
      <c r="A11" s="8">
        <v>1.07</v>
      </c>
      <c r="B11" s="25" t="s">
        <v>22</v>
      </c>
      <c r="C11" s="25" t="s">
        <v>22</v>
      </c>
      <c r="D11" s="25">
        <v>300</v>
      </c>
      <c r="E11" s="25" t="s">
        <v>55</v>
      </c>
      <c r="F11" s="25" t="s">
        <v>13</v>
      </c>
      <c r="G11" s="25" t="s">
        <v>20</v>
      </c>
      <c r="I11" s="11"/>
      <c r="J11"/>
      <c r="K11" s="56">
        <v>2562400</v>
      </c>
      <c r="L11" s="71"/>
      <c r="M11" s="65" t="s">
        <v>160</v>
      </c>
      <c r="N11" s="98"/>
      <c r="O11" s="101"/>
      <c r="P11" s="86"/>
      <c r="Q11" s="87"/>
      <c r="R11" s="86"/>
      <c r="S11" s="88"/>
      <c r="T11" s="86"/>
      <c r="U11" s="119"/>
      <c r="V11" s="98"/>
    </row>
    <row r="12" spans="1:22" s="4" customFormat="1" ht="12.75">
      <c r="A12" s="8">
        <v>1.08</v>
      </c>
      <c r="B12" s="25" t="s">
        <v>23</v>
      </c>
      <c r="C12" s="25" t="s">
        <v>23</v>
      </c>
      <c r="D12" s="25">
        <v>50</v>
      </c>
      <c r="E12" s="25" t="s">
        <v>56</v>
      </c>
      <c r="F12" s="25" t="s">
        <v>13</v>
      </c>
      <c r="G12" s="25" t="s">
        <v>20</v>
      </c>
      <c r="I12" s="11"/>
      <c r="J12"/>
      <c r="K12" s="56"/>
      <c r="L12" s="71"/>
      <c r="M12" s="65" t="s">
        <v>163</v>
      </c>
      <c r="N12" s="98"/>
      <c r="O12" s="101"/>
      <c r="P12" s="86"/>
      <c r="Q12" s="87"/>
      <c r="R12" s="86"/>
      <c r="S12" s="88"/>
      <c r="T12" s="86"/>
      <c r="U12" s="119"/>
      <c r="V12" s="98"/>
    </row>
    <row r="13" spans="1:22" s="4" customFormat="1" ht="12.75">
      <c r="A13" s="8">
        <v>1.09</v>
      </c>
      <c r="B13" s="25" t="s">
        <v>50</v>
      </c>
      <c r="C13" s="25" t="s">
        <v>50</v>
      </c>
      <c r="D13" s="25">
        <v>60</v>
      </c>
      <c r="E13" s="25" t="s">
        <v>54</v>
      </c>
      <c r="F13" s="25" t="s">
        <v>14</v>
      </c>
      <c r="G13" s="25" t="s">
        <v>20</v>
      </c>
      <c r="I13" s="11"/>
      <c r="J13"/>
      <c r="K13" s="56">
        <v>2562400</v>
      </c>
      <c r="L13" s="71"/>
      <c r="M13" s="65" t="s">
        <v>160</v>
      </c>
      <c r="N13" s="98"/>
      <c r="O13" s="101"/>
      <c r="P13" s="86"/>
      <c r="Q13" s="87"/>
      <c r="R13" s="86"/>
      <c r="S13" s="88"/>
      <c r="T13" s="86"/>
      <c r="U13" s="119"/>
      <c r="V13" s="98"/>
    </row>
    <row r="14" spans="1:22" s="4" customFormat="1" ht="12.75">
      <c r="A14" s="8">
        <v>1.1</v>
      </c>
      <c r="B14" s="25" t="s">
        <v>50</v>
      </c>
      <c r="C14" s="25" t="s">
        <v>50</v>
      </c>
      <c r="D14" s="25">
        <v>50</v>
      </c>
      <c r="E14" s="25" t="s">
        <v>55</v>
      </c>
      <c r="F14" s="25" t="s">
        <v>13</v>
      </c>
      <c r="G14" s="25" t="s">
        <v>20</v>
      </c>
      <c r="I14" s="11"/>
      <c r="J14"/>
      <c r="K14" s="56">
        <v>2562400</v>
      </c>
      <c r="L14" s="71"/>
      <c r="M14" s="65" t="s">
        <v>160</v>
      </c>
      <c r="N14" s="98"/>
      <c r="O14" s="101"/>
      <c r="P14" s="86"/>
      <c r="Q14" s="87"/>
      <c r="R14" s="86"/>
      <c r="S14" s="88"/>
      <c r="T14" s="86"/>
      <c r="U14" s="119"/>
      <c r="V14" s="98"/>
    </row>
    <row r="15" spans="1:22" s="4" customFormat="1" ht="12.75">
      <c r="A15" s="8">
        <v>1.11</v>
      </c>
      <c r="B15" s="25" t="s">
        <v>53</v>
      </c>
      <c r="C15" s="25" t="s">
        <v>53</v>
      </c>
      <c r="D15" s="25">
        <v>2</v>
      </c>
      <c r="E15" s="25" t="s">
        <v>54</v>
      </c>
      <c r="F15" s="25" t="s">
        <v>14</v>
      </c>
      <c r="G15" s="25" t="s">
        <v>20</v>
      </c>
      <c r="I15" s="11"/>
      <c r="J15"/>
      <c r="K15" s="56">
        <v>2562777</v>
      </c>
      <c r="L15" s="40"/>
      <c r="M15" s="65" t="s">
        <v>172</v>
      </c>
      <c r="N15" s="98"/>
      <c r="O15" s="101"/>
      <c r="P15" s="86"/>
      <c r="Q15" s="87"/>
      <c r="R15" s="86"/>
      <c r="S15" s="88"/>
      <c r="T15" s="86"/>
      <c r="U15" s="119"/>
      <c r="V15" s="98"/>
    </row>
    <row r="16" spans="1:22" s="5" customFormat="1" ht="12.75">
      <c r="A16" s="8">
        <v>1.12</v>
      </c>
      <c r="B16" s="25" t="s">
        <v>24</v>
      </c>
      <c r="C16" s="25" t="s">
        <v>24</v>
      </c>
      <c r="D16" s="25">
        <v>40</v>
      </c>
      <c r="E16" s="25" t="s">
        <v>54</v>
      </c>
      <c r="F16" s="25" t="s">
        <v>13</v>
      </c>
      <c r="G16" s="25" t="s">
        <v>20</v>
      </c>
      <c r="I16" s="11"/>
      <c r="J16"/>
      <c r="K16" s="56">
        <v>2562725</v>
      </c>
      <c r="L16" s="71"/>
      <c r="M16" s="65" t="s">
        <v>140</v>
      </c>
      <c r="N16" s="98"/>
      <c r="O16" s="101"/>
      <c r="P16" s="86"/>
      <c r="Q16" s="87"/>
      <c r="R16" s="86"/>
      <c r="S16" s="88"/>
      <c r="T16" s="86"/>
      <c r="U16" s="119"/>
      <c r="V16" s="98"/>
    </row>
    <row r="17" spans="1:22" s="6" customFormat="1" ht="12.75">
      <c r="A17" s="8">
        <v>1.13</v>
      </c>
      <c r="B17" s="25" t="s">
        <v>24</v>
      </c>
      <c r="C17" s="25" t="s">
        <v>24</v>
      </c>
      <c r="D17" s="25">
        <v>20</v>
      </c>
      <c r="E17" s="25" t="s">
        <v>57</v>
      </c>
      <c r="F17" s="25" t="s">
        <v>14</v>
      </c>
      <c r="G17" s="25" t="s">
        <v>20</v>
      </c>
      <c r="I17" s="11"/>
      <c r="J17"/>
      <c r="K17" s="56">
        <v>2562725</v>
      </c>
      <c r="L17" s="71"/>
      <c r="M17" s="65" t="s">
        <v>140</v>
      </c>
      <c r="N17" s="98"/>
      <c r="O17" s="101"/>
      <c r="P17" s="86"/>
      <c r="Q17" s="87"/>
      <c r="R17" s="86"/>
      <c r="S17" s="88"/>
      <c r="T17" s="86"/>
      <c r="U17" s="119"/>
      <c r="V17" s="98"/>
    </row>
    <row r="18" spans="1:22" s="6" customFormat="1" ht="12.75">
      <c r="A18" s="8">
        <v>1.14</v>
      </c>
      <c r="B18" s="25" t="s">
        <v>25</v>
      </c>
      <c r="C18" s="25" t="s">
        <v>87</v>
      </c>
      <c r="D18" s="25">
        <v>100</v>
      </c>
      <c r="E18" s="25" t="s">
        <v>57</v>
      </c>
      <c r="F18" s="25" t="s">
        <v>14</v>
      </c>
      <c r="G18" s="25" t="s">
        <v>20</v>
      </c>
      <c r="I18" s="11"/>
      <c r="J18"/>
      <c r="K18" s="56">
        <v>2562377</v>
      </c>
      <c r="L18" s="71"/>
      <c r="M18" s="65" t="s">
        <v>148</v>
      </c>
      <c r="N18" s="98"/>
      <c r="O18" s="101"/>
      <c r="P18" s="86"/>
      <c r="Q18" s="87"/>
      <c r="R18" s="86"/>
      <c r="S18" s="88"/>
      <c r="T18" s="86"/>
      <c r="U18" s="119"/>
      <c r="V18" s="98"/>
    </row>
    <row r="19" spans="1:22" s="6" customFormat="1" ht="12.75">
      <c r="A19" s="8">
        <v>1.15</v>
      </c>
      <c r="B19" s="25" t="s">
        <v>25</v>
      </c>
      <c r="C19" s="25" t="s">
        <v>87</v>
      </c>
      <c r="D19" s="25">
        <v>20</v>
      </c>
      <c r="E19" s="25" t="s">
        <v>54</v>
      </c>
      <c r="F19" s="25" t="s">
        <v>13</v>
      </c>
      <c r="G19" s="25" t="s">
        <v>20</v>
      </c>
      <c r="I19" s="11"/>
      <c r="J19"/>
      <c r="K19" s="56">
        <v>2562377</v>
      </c>
      <c r="L19" s="71"/>
      <c r="M19" s="65" t="s">
        <v>148</v>
      </c>
      <c r="N19" s="98"/>
      <c r="O19" s="101"/>
      <c r="P19" s="86"/>
      <c r="Q19" s="87"/>
      <c r="R19" s="86"/>
      <c r="S19" s="88"/>
      <c r="T19" s="86"/>
      <c r="U19" s="119"/>
      <c r="V19" s="98"/>
    </row>
    <row r="20" spans="1:22" s="6" customFormat="1" ht="12.75">
      <c r="A20" s="8">
        <v>1.16</v>
      </c>
      <c r="B20" s="25" t="s">
        <v>25</v>
      </c>
      <c r="C20" s="25" t="s">
        <v>147</v>
      </c>
      <c r="D20" s="25">
        <v>20</v>
      </c>
      <c r="E20" s="25" t="s">
        <v>57</v>
      </c>
      <c r="F20" s="25" t="s">
        <v>14</v>
      </c>
      <c r="G20" s="25" t="s">
        <v>20</v>
      </c>
      <c r="I20" s="11"/>
      <c r="J20"/>
      <c r="K20" s="56">
        <v>2562377</v>
      </c>
      <c r="L20" s="71"/>
      <c r="M20" s="65" t="s">
        <v>148</v>
      </c>
      <c r="N20" s="98"/>
      <c r="O20" s="101"/>
      <c r="P20" s="86"/>
      <c r="Q20" s="87"/>
      <c r="R20" s="86"/>
      <c r="S20" s="88"/>
      <c r="T20" s="86"/>
      <c r="U20" s="119"/>
      <c r="V20" s="98"/>
    </row>
    <row r="21" spans="1:22" s="6" customFormat="1" ht="12.75">
      <c r="A21" s="8">
        <v>1.17</v>
      </c>
      <c r="B21" s="25" t="s">
        <v>25</v>
      </c>
      <c r="C21" s="25" t="s">
        <v>25</v>
      </c>
      <c r="D21" s="25">
        <v>100</v>
      </c>
      <c r="E21" s="25" t="s">
        <v>57</v>
      </c>
      <c r="F21" s="25" t="s">
        <v>14</v>
      </c>
      <c r="G21" s="25" t="s">
        <v>20</v>
      </c>
      <c r="I21" s="11"/>
      <c r="J21"/>
      <c r="K21" s="56">
        <v>2562377</v>
      </c>
      <c r="L21" s="71"/>
      <c r="M21" s="65" t="s">
        <v>148</v>
      </c>
      <c r="N21" s="98"/>
      <c r="O21" s="101"/>
      <c r="P21" s="86"/>
      <c r="Q21" s="87"/>
      <c r="R21" s="86"/>
      <c r="S21" s="88"/>
      <c r="T21" s="86"/>
      <c r="U21" s="119"/>
      <c r="V21" s="98"/>
    </row>
    <row r="22" spans="1:22" ht="12.75">
      <c r="A22" s="8">
        <v>1.18</v>
      </c>
      <c r="B22" s="25" t="s">
        <v>25</v>
      </c>
      <c r="C22" s="25" t="s">
        <v>25</v>
      </c>
      <c r="D22" s="25">
        <v>600</v>
      </c>
      <c r="E22" s="25" t="s">
        <v>54</v>
      </c>
      <c r="F22" s="25" t="s">
        <v>13</v>
      </c>
      <c r="G22" s="25" t="s">
        <v>20</v>
      </c>
      <c r="H22" s="26"/>
      <c r="I22" s="11"/>
      <c r="K22" s="56">
        <v>2562377</v>
      </c>
      <c r="L22" s="71"/>
      <c r="M22" s="65" t="s">
        <v>148</v>
      </c>
      <c r="N22" s="98"/>
      <c r="O22" s="101"/>
      <c r="P22" s="86"/>
      <c r="Q22" s="87"/>
      <c r="R22" s="86"/>
      <c r="S22" s="88"/>
      <c r="T22" s="86"/>
      <c r="U22" s="119"/>
      <c r="V22" s="98"/>
    </row>
    <row r="23" spans="1:22" ht="12.75">
      <c r="A23" s="8">
        <v>1.19</v>
      </c>
      <c r="B23" s="25" t="s">
        <v>25</v>
      </c>
      <c r="C23" s="25" t="s">
        <v>36</v>
      </c>
      <c r="D23" s="25">
        <v>200</v>
      </c>
      <c r="E23" s="25" t="s">
        <v>55</v>
      </c>
      <c r="F23" s="25" t="s">
        <v>13</v>
      </c>
      <c r="G23" s="25" t="s">
        <v>20</v>
      </c>
      <c r="H23" s="26"/>
      <c r="I23" s="11"/>
      <c r="K23" s="56" t="s">
        <v>151</v>
      </c>
      <c r="L23" s="70"/>
      <c r="M23" s="65" t="s">
        <v>152</v>
      </c>
      <c r="N23" s="98"/>
      <c r="O23" s="101"/>
      <c r="P23" s="86"/>
      <c r="Q23" s="87"/>
      <c r="R23" s="86"/>
      <c r="S23" s="88"/>
      <c r="T23" s="86"/>
      <c r="U23" s="119"/>
      <c r="V23" s="98"/>
    </row>
    <row r="24" spans="1:22" ht="12.75">
      <c r="A24" s="8">
        <v>1.2</v>
      </c>
      <c r="B24" s="25" t="s">
        <v>93</v>
      </c>
      <c r="C24" s="25" t="s">
        <v>93</v>
      </c>
      <c r="D24" s="25">
        <v>20</v>
      </c>
      <c r="E24" s="25" t="s">
        <v>101</v>
      </c>
      <c r="F24" s="25" t="s">
        <v>13</v>
      </c>
      <c r="G24" s="25" t="s">
        <v>20</v>
      </c>
      <c r="H24" s="26"/>
      <c r="I24" s="11"/>
      <c r="K24" s="56"/>
      <c r="L24" s="35"/>
      <c r="M24" s="65" t="s">
        <v>177</v>
      </c>
      <c r="N24" s="98"/>
      <c r="O24" s="101"/>
      <c r="P24" s="86"/>
      <c r="Q24" s="87"/>
      <c r="R24" s="86"/>
      <c r="S24" s="88"/>
      <c r="T24" s="86"/>
      <c r="U24" s="119"/>
      <c r="V24" s="98"/>
    </row>
    <row r="25" spans="1:22" s="4" customFormat="1" ht="12.75">
      <c r="A25" s="8">
        <v>1.21</v>
      </c>
      <c r="B25" s="25" t="s">
        <v>26</v>
      </c>
      <c r="C25" s="25" t="s">
        <v>26</v>
      </c>
      <c r="D25" s="25">
        <v>20</v>
      </c>
      <c r="E25" s="25" t="s">
        <v>54</v>
      </c>
      <c r="F25" s="25" t="s">
        <v>13</v>
      </c>
      <c r="G25" s="25" t="s">
        <v>20</v>
      </c>
      <c r="I25" s="11"/>
      <c r="J25"/>
      <c r="K25" s="56" t="s">
        <v>154</v>
      </c>
      <c r="L25" s="35"/>
      <c r="M25" s="65" t="s">
        <v>155</v>
      </c>
      <c r="N25" s="98"/>
      <c r="O25" s="101"/>
      <c r="P25" s="86"/>
      <c r="Q25" s="87"/>
      <c r="R25" s="86"/>
      <c r="S25" s="88"/>
      <c r="T25" s="86"/>
      <c r="U25" s="119"/>
      <c r="V25" s="98"/>
    </row>
    <row r="26" spans="1:22" s="4" customFormat="1" ht="12.75">
      <c r="A26" s="8">
        <v>1.22</v>
      </c>
      <c r="B26" s="25" t="s">
        <v>26</v>
      </c>
      <c r="C26" s="25" t="s">
        <v>26</v>
      </c>
      <c r="D26" s="25">
        <v>80</v>
      </c>
      <c r="E26" s="25" t="s">
        <v>57</v>
      </c>
      <c r="F26" s="25" t="s">
        <v>14</v>
      </c>
      <c r="G26" s="25" t="s">
        <v>20</v>
      </c>
      <c r="I26" s="11"/>
      <c r="J26"/>
      <c r="K26" s="56" t="s">
        <v>154</v>
      </c>
      <c r="L26" s="70"/>
      <c r="M26" s="65" t="s">
        <v>155</v>
      </c>
      <c r="N26" s="98"/>
      <c r="O26" s="101"/>
      <c r="P26" s="86"/>
      <c r="Q26" s="87"/>
      <c r="R26" s="86"/>
      <c r="S26" s="88"/>
      <c r="T26" s="86"/>
      <c r="U26" s="119"/>
      <c r="V26" s="98"/>
    </row>
    <row r="27" spans="1:22" s="4" customFormat="1" ht="12.75">
      <c r="A27" s="8">
        <v>1.23</v>
      </c>
      <c r="B27" s="25" t="s">
        <v>58</v>
      </c>
      <c r="C27" s="25" t="s">
        <v>58</v>
      </c>
      <c r="D27" s="25">
        <v>2</v>
      </c>
      <c r="E27" s="25" t="s">
        <v>54</v>
      </c>
      <c r="F27" s="25" t="s">
        <v>14</v>
      </c>
      <c r="G27" s="25" t="s">
        <v>20</v>
      </c>
      <c r="I27" s="11"/>
      <c r="J27"/>
      <c r="K27" s="56">
        <v>2562777</v>
      </c>
      <c r="L27" s="40"/>
      <c r="M27" s="65" t="s">
        <v>172</v>
      </c>
      <c r="N27" s="98"/>
      <c r="O27" s="101"/>
      <c r="P27" s="86"/>
      <c r="Q27" s="87"/>
      <c r="R27" s="86"/>
      <c r="S27" s="88"/>
      <c r="T27" s="86"/>
      <c r="U27" s="119"/>
      <c r="V27" s="98"/>
    </row>
    <row r="28" spans="1:22" s="4" customFormat="1" ht="12.75">
      <c r="A28" s="8">
        <v>1.24</v>
      </c>
      <c r="B28" s="25" t="s">
        <v>59</v>
      </c>
      <c r="C28" s="25" t="s">
        <v>59</v>
      </c>
      <c r="D28" s="25">
        <v>2</v>
      </c>
      <c r="E28" s="25" t="s">
        <v>54</v>
      </c>
      <c r="F28" s="25" t="s">
        <v>14</v>
      </c>
      <c r="G28" s="25" t="s">
        <v>20</v>
      </c>
      <c r="I28" s="11"/>
      <c r="J28"/>
      <c r="K28" s="56">
        <v>2562777</v>
      </c>
      <c r="L28" s="40"/>
      <c r="M28" s="65" t="s">
        <v>172</v>
      </c>
      <c r="N28" s="98"/>
      <c r="O28" s="101"/>
      <c r="P28" s="86"/>
      <c r="Q28" s="87"/>
      <c r="R28" s="86"/>
      <c r="S28" s="88"/>
      <c r="T28" s="86"/>
      <c r="U28" s="119"/>
      <c r="V28" s="98"/>
    </row>
    <row r="29" spans="1:22" s="4" customFormat="1" ht="12.75">
      <c r="A29" s="8">
        <v>1.25</v>
      </c>
      <c r="B29" s="25" t="s">
        <v>60</v>
      </c>
      <c r="C29" s="25" t="s">
        <v>60</v>
      </c>
      <c r="D29" s="25">
        <v>2</v>
      </c>
      <c r="E29" s="25" t="s">
        <v>54</v>
      </c>
      <c r="F29" s="25" t="s">
        <v>14</v>
      </c>
      <c r="G29" s="25" t="s">
        <v>20</v>
      </c>
      <c r="I29" s="11"/>
      <c r="J29"/>
      <c r="K29" s="56">
        <v>2562777</v>
      </c>
      <c r="L29" s="40"/>
      <c r="M29" s="65" t="s">
        <v>172</v>
      </c>
      <c r="N29" s="98"/>
      <c r="O29" s="101"/>
      <c r="P29" s="86"/>
      <c r="Q29" s="87"/>
      <c r="R29" s="86"/>
      <c r="S29" s="88"/>
      <c r="T29" s="86"/>
      <c r="U29" s="119"/>
      <c r="V29" s="98"/>
    </row>
    <row r="30" spans="1:22" s="4" customFormat="1" ht="12.75">
      <c r="A30" s="8">
        <v>1.26</v>
      </c>
      <c r="B30" s="25" t="s">
        <v>96</v>
      </c>
      <c r="C30" s="25" t="s">
        <v>96</v>
      </c>
      <c r="D30" s="25">
        <v>4</v>
      </c>
      <c r="E30" s="25" t="s">
        <v>54</v>
      </c>
      <c r="F30" s="25" t="s">
        <v>14</v>
      </c>
      <c r="G30" s="25" t="s">
        <v>20</v>
      </c>
      <c r="I30" s="11"/>
      <c r="J30"/>
      <c r="K30" s="56"/>
      <c r="L30" s="40"/>
      <c r="M30" s="65" t="s">
        <v>178</v>
      </c>
      <c r="N30" s="98"/>
      <c r="O30" s="101"/>
      <c r="P30" s="86"/>
      <c r="Q30" s="87"/>
      <c r="R30" s="86"/>
      <c r="S30" s="88"/>
      <c r="T30" s="86"/>
      <c r="U30" s="119"/>
      <c r="V30" s="98"/>
    </row>
    <row r="31" spans="1:22" ht="12.75">
      <c r="A31" s="8">
        <v>1.27</v>
      </c>
      <c r="B31" s="25" t="s">
        <v>61</v>
      </c>
      <c r="C31" s="25" t="s">
        <v>61</v>
      </c>
      <c r="D31" s="25">
        <v>180</v>
      </c>
      <c r="E31" s="25" t="s">
        <v>57</v>
      </c>
      <c r="F31" s="25" t="s">
        <v>14</v>
      </c>
      <c r="G31" s="25" t="s">
        <v>20</v>
      </c>
      <c r="H31" s="26"/>
      <c r="I31" s="11"/>
      <c r="K31" s="56" t="s">
        <v>156</v>
      </c>
      <c r="M31" s="65" t="s">
        <v>157</v>
      </c>
      <c r="N31" s="98"/>
      <c r="O31" s="101"/>
      <c r="P31" s="86"/>
      <c r="Q31" s="87"/>
      <c r="R31" s="86"/>
      <c r="S31" s="88"/>
      <c r="T31" s="86"/>
      <c r="U31" s="119"/>
      <c r="V31" s="98"/>
    </row>
    <row r="32" spans="1:22" ht="12.75">
      <c r="A32" s="8">
        <v>1.28</v>
      </c>
      <c r="B32" s="25" t="s">
        <v>62</v>
      </c>
      <c r="C32" s="25" t="s">
        <v>62</v>
      </c>
      <c r="D32" s="25">
        <v>2</v>
      </c>
      <c r="E32" s="25" t="s">
        <v>54</v>
      </c>
      <c r="F32" s="25" t="s">
        <v>14</v>
      </c>
      <c r="G32" s="25" t="s">
        <v>20</v>
      </c>
      <c r="H32" s="26"/>
      <c r="I32" s="11"/>
      <c r="K32" s="56">
        <v>2562777</v>
      </c>
      <c r="M32" s="65" t="s">
        <v>172</v>
      </c>
      <c r="N32" s="98"/>
      <c r="O32" s="101"/>
      <c r="P32" s="86"/>
      <c r="Q32" s="87"/>
      <c r="R32" s="86"/>
      <c r="S32" s="88"/>
      <c r="T32" s="86"/>
      <c r="U32" s="119"/>
      <c r="V32" s="98"/>
    </row>
    <row r="33" spans="1:22" ht="12.75">
      <c r="A33" s="8">
        <v>1.29</v>
      </c>
      <c r="B33" s="25" t="s">
        <v>27</v>
      </c>
      <c r="C33" s="25" t="s">
        <v>27</v>
      </c>
      <c r="D33" s="25">
        <v>100</v>
      </c>
      <c r="E33" s="25" t="s">
        <v>54</v>
      </c>
      <c r="F33" s="25" t="s">
        <v>14</v>
      </c>
      <c r="G33" s="25" t="s">
        <v>20</v>
      </c>
      <c r="H33" s="26"/>
      <c r="I33" s="11"/>
      <c r="K33" s="56">
        <v>2562778</v>
      </c>
      <c r="M33" s="65" t="s">
        <v>173</v>
      </c>
      <c r="N33" s="98"/>
      <c r="O33" s="101"/>
      <c r="P33" s="86"/>
      <c r="Q33" s="87"/>
      <c r="R33" s="86"/>
      <c r="S33" s="88"/>
      <c r="T33" s="86"/>
      <c r="U33" s="119"/>
      <c r="V33" s="98"/>
    </row>
    <row r="34" spans="1:22" ht="12.75">
      <c r="A34" s="8">
        <v>1.3</v>
      </c>
      <c r="B34" s="25" t="s">
        <v>135</v>
      </c>
      <c r="C34" s="25" t="s">
        <v>135</v>
      </c>
      <c r="D34" s="25">
        <v>20</v>
      </c>
      <c r="E34" s="25" t="s">
        <v>15</v>
      </c>
      <c r="F34" s="25" t="s">
        <v>13</v>
      </c>
      <c r="G34" s="25" t="s">
        <v>20</v>
      </c>
      <c r="H34" s="26"/>
      <c r="I34" s="11"/>
      <c r="K34" s="56">
        <v>2562725</v>
      </c>
      <c r="L34" s="71"/>
      <c r="M34" s="65" t="s">
        <v>141</v>
      </c>
      <c r="N34" s="98"/>
      <c r="O34" s="101"/>
      <c r="P34" s="86"/>
      <c r="Q34" s="87"/>
      <c r="R34" s="86"/>
      <c r="S34" s="88"/>
      <c r="T34" s="86"/>
      <c r="U34" s="119"/>
      <c r="V34" s="98"/>
    </row>
    <row r="35" spans="1:22" ht="12.75">
      <c r="A35" s="8">
        <v>1.31</v>
      </c>
      <c r="B35" s="25" t="s">
        <v>135</v>
      </c>
      <c r="C35" s="25" t="s">
        <v>135</v>
      </c>
      <c r="D35" s="25">
        <v>50</v>
      </c>
      <c r="E35" s="25" t="s">
        <v>21</v>
      </c>
      <c r="F35" s="25" t="s">
        <v>14</v>
      </c>
      <c r="G35" s="25" t="s">
        <v>20</v>
      </c>
      <c r="H35" s="26"/>
      <c r="I35" s="11"/>
      <c r="K35" s="56">
        <v>2562725</v>
      </c>
      <c r="L35" s="71"/>
      <c r="M35" s="65" t="s">
        <v>141</v>
      </c>
      <c r="N35" s="98"/>
      <c r="O35" s="101"/>
      <c r="P35" s="86"/>
      <c r="Q35" s="87"/>
      <c r="R35" s="86"/>
      <c r="S35" s="88"/>
      <c r="T35" s="86"/>
      <c r="U35" s="119"/>
      <c r="V35" s="98"/>
    </row>
    <row r="36" spans="1:22" ht="12.75">
      <c r="A36" s="8">
        <v>1.32</v>
      </c>
      <c r="B36" s="25" t="s">
        <v>63</v>
      </c>
      <c r="C36" s="25" t="s">
        <v>63</v>
      </c>
      <c r="D36" s="25">
        <v>2</v>
      </c>
      <c r="E36" s="25" t="s">
        <v>54</v>
      </c>
      <c r="F36" s="25" t="s">
        <v>14</v>
      </c>
      <c r="G36" s="25" t="s">
        <v>20</v>
      </c>
      <c r="H36" s="26"/>
      <c r="I36" s="11"/>
      <c r="K36" s="56">
        <v>2562777</v>
      </c>
      <c r="M36" s="65" t="s">
        <v>172</v>
      </c>
      <c r="N36" s="98"/>
      <c r="O36" s="101"/>
      <c r="P36" s="86"/>
      <c r="Q36" s="87"/>
      <c r="R36" s="86"/>
      <c r="S36" s="88"/>
      <c r="T36" s="86"/>
      <c r="U36" s="119"/>
      <c r="V36" s="98"/>
    </row>
    <row r="37" spans="1:22" ht="12.75">
      <c r="A37" s="8">
        <v>1.33</v>
      </c>
      <c r="B37" s="25" t="s">
        <v>98</v>
      </c>
      <c r="C37" s="25" t="s">
        <v>98</v>
      </c>
      <c r="D37" s="25">
        <v>2</v>
      </c>
      <c r="E37" s="25" t="s">
        <v>54</v>
      </c>
      <c r="F37" s="25" t="s">
        <v>14</v>
      </c>
      <c r="G37" s="25" t="s">
        <v>20</v>
      </c>
      <c r="H37" s="26"/>
      <c r="I37" s="11"/>
      <c r="K37" s="56">
        <v>2562777</v>
      </c>
      <c r="M37" s="65" t="s">
        <v>172</v>
      </c>
      <c r="N37" s="98"/>
      <c r="O37" s="101"/>
      <c r="P37" s="86"/>
      <c r="Q37" s="87"/>
      <c r="R37" s="86"/>
      <c r="S37" s="88"/>
      <c r="T37" s="86"/>
      <c r="U37" s="119"/>
      <c r="V37" s="98"/>
    </row>
    <row r="38" spans="1:22" s="6" customFormat="1" ht="13.5" thickBot="1">
      <c r="A38" s="8">
        <v>1.34</v>
      </c>
      <c r="B38" s="25" t="s">
        <v>99</v>
      </c>
      <c r="C38" s="25" t="s">
        <v>99</v>
      </c>
      <c r="D38" s="25">
        <v>4</v>
      </c>
      <c r="E38" s="25" t="s">
        <v>54</v>
      </c>
      <c r="F38" s="25" t="s">
        <v>13</v>
      </c>
      <c r="G38" s="25" t="s">
        <v>20</v>
      </c>
      <c r="I38" s="11"/>
      <c r="J38"/>
      <c r="K38" s="56"/>
      <c r="L38" s="40"/>
      <c r="M38" s="65" t="s">
        <v>179</v>
      </c>
      <c r="N38" s="98"/>
      <c r="O38" s="101"/>
      <c r="P38" s="86"/>
      <c r="Q38" s="87"/>
      <c r="R38" s="86"/>
      <c r="S38" s="88"/>
      <c r="T38" s="86"/>
      <c r="U38" s="119"/>
      <c r="V38" s="98"/>
    </row>
    <row r="39" spans="1:22" ht="13.5" thickBot="1">
      <c r="A39" s="16" t="s">
        <v>132</v>
      </c>
      <c r="B39" s="17"/>
      <c r="C39" s="17"/>
      <c r="D39" s="18"/>
      <c r="E39" s="18"/>
      <c r="F39" s="18"/>
      <c r="G39" s="18"/>
      <c r="H39" s="18"/>
      <c r="I39" s="19"/>
      <c r="J39" s="20"/>
      <c r="K39" s="54"/>
      <c r="L39" s="71"/>
      <c r="M39" s="54"/>
      <c r="N39" s="97"/>
      <c r="O39" s="74" t="s">
        <v>124</v>
      </c>
      <c r="P39" s="74"/>
      <c r="Q39" s="74" t="s">
        <v>125</v>
      </c>
      <c r="R39" s="74"/>
      <c r="S39" s="75" t="s">
        <v>126</v>
      </c>
      <c r="T39" s="74"/>
      <c r="U39" s="75" t="s">
        <v>127</v>
      </c>
      <c r="V39" s="97"/>
    </row>
    <row r="40" spans="1:22" ht="12.75">
      <c r="A40" s="3"/>
      <c r="B40" s="14"/>
      <c r="C40" s="14"/>
      <c r="D40" s="5"/>
      <c r="E40" s="5"/>
      <c r="F40" s="5" t="s">
        <v>1</v>
      </c>
      <c r="G40" s="5" t="s">
        <v>1</v>
      </c>
      <c r="H40" s="5" t="s">
        <v>9</v>
      </c>
      <c r="I40" s="5" t="s">
        <v>130</v>
      </c>
      <c r="J40" s="5"/>
      <c r="K40" s="55"/>
      <c r="M40" s="55"/>
      <c r="N40" s="98"/>
      <c r="O40" s="78" t="s">
        <v>128</v>
      </c>
      <c r="P40" s="78"/>
      <c r="Q40" s="78" t="s">
        <v>129</v>
      </c>
      <c r="R40" s="78"/>
      <c r="S40" s="79" t="s">
        <v>130</v>
      </c>
      <c r="T40" s="78"/>
      <c r="U40" s="79" t="s">
        <v>130</v>
      </c>
      <c r="V40" s="98"/>
    </row>
    <row r="41" spans="1:22" ht="13.5" thickBot="1">
      <c r="A41" s="7" t="s">
        <v>11</v>
      </c>
      <c r="B41" s="15" t="s">
        <v>3</v>
      </c>
      <c r="C41" s="15" t="s">
        <v>4</v>
      </c>
      <c r="D41" s="6" t="s">
        <v>5</v>
      </c>
      <c r="E41" s="6" t="s">
        <v>6</v>
      </c>
      <c r="F41" s="6" t="s">
        <v>6</v>
      </c>
      <c r="G41" s="6" t="s">
        <v>7</v>
      </c>
      <c r="H41"/>
      <c r="I41" s="6" t="s">
        <v>131</v>
      </c>
      <c r="J41" s="6" t="s">
        <v>8</v>
      </c>
      <c r="K41" s="118" t="s">
        <v>122</v>
      </c>
      <c r="M41" s="118" t="s">
        <v>123</v>
      </c>
      <c r="N41" s="98"/>
      <c r="O41" s="82"/>
      <c r="P41" s="82"/>
      <c r="Q41" s="82"/>
      <c r="R41" s="82"/>
      <c r="S41" s="83"/>
      <c r="T41" s="82"/>
      <c r="U41" s="83"/>
      <c r="V41" s="98"/>
    </row>
    <row r="42" spans="1:22" ht="12.75">
      <c r="A42" s="8"/>
      <c r="B42" s="25"/>
      <c r="C42" s="25"/>
      <c r="D42" s="25"/>
      <c r="E42" s="25"/>
      <c r="F42" s="25"/>
      <c r="G42" s="25"/>
      <c r="H42" s="26"/>
      <c r="I42" s="11"/>
      <c r="K42" s="55"/>
      <c r="M42" s="55"/>
      <c r="N42" s="98"/>
      <c r="O42" s="95"/>
      <c r="P42" s="95"/>
      <c r="Q42" s="95"/>
      <c r="R42" s="95"/>
      <c r="S42" s="96"/>
      <c r="T42" s="95"/>
      <c r="U42" s="96"/>
      <c r="V42" s="98"/>
    </row>
    <row r="43" spans="1:22" s="6" customFormat="1" ht="12.75">
      <c r="A43" s="8">
        <v>1.34</v>
      </c>
      <c r="B43" s="25" t="s">
        <v>119</v>
      </c>
      <c r="C43" s="25" t="s">
        <v>119</v>
      </c>
      <c r="D43" s="25">
        <v>8</v>
      </c>
      <c r="E43" s="25" t="s">
        <v>54</v>
      </c>
      <c r="F43" s="25" t="s">
        <v>13</v>
      </c>
      <c r="G43" s="25" t="s">
        <v>20</v>
      </c>
      <c r="I43" s="11"/>
      <c r="J43"/>
      <c r="K43" s="56"/>
      <c r="L43" s="70"/>
      <c r="M43" s="65" t="s">
        <v>180</v>
      </c>
      <c r="N43" s="98"/>
      <c r="O43" s="101"/>
      <c r="P43" s="86"/>
      <c r="Q43" s="87"/>
      <c r="R43" s="86"/>
      <c r="S43" s="88"/>
      <c r="T43" s="86"/>
      <c r="U43" s="119"/>
      <c r="V43" s="98"/>
    </row>
    <row r="44" spans="1:22" ht="12.75">
      <c r="A44" s="8">
        <v>1.35</v>
      </c>
      <c r="B44" s="25" t="s">
        <v>64</v>
      </c>
      <c r="C44" s="25" t="s">
        <v>64</v>
      </c>
      <c r="D44" s="25">
        <v>120</v>
      </c>
      <c r="E44" s="25" t="s">
        <v>55</v>
      </c>
      <c r="F44" s="25" t="s">
        <v>13</v>
      </c>
      <c r="G44" s="25" t="s">
        <v>20</v>
      </c>
      <c r="H44" s="26"/>
      <c r="I44" s="11"/>
      <c r="K44" s="56">
        <v>2562400</v>
      </c>
      <c r="M44" s="65" t="s">
        <v>160</v>
      </c>
      <c r="N44" s="98"/>
      <c r="O44" s="101"/>
      <c r="P44" s="86"/>
      <c r="Q44" s="87"/>
      <c r="R44" s="86"/>
      <c r="S44" s="88"/>
      <c r="T44" s="86"/>
      <c r="U44" s="119"/>
      <c r="V44" s="98"/>
    </row>
    <row r="45" spans="1:22" ht="12.75">
      <c r="A45" s="8">
        <v>1.36</v>
      </c>
      <c r="B45" s="25" t="s">
        <v>170</v>
      </c>
      <c r="C45" s="25" t="s">
        <v>170</v>
      </c>
      <c r="D45" s="25">
        <v>2</v>
      </c>
      <c r="E45" s="25" t="s">
        <v>54</v>
      </c>
      <c r="F45" s="25" t="s">
        <v>14</v>
      </c>
      <c r="G45" s="25" t="s">
        <v>20</v>
      </c>
      <c r="H45" s="26"/>
      <c r="I45" s="11"/>
      <c r="K45" s="56">
        <v>2562777</v>
      </c>
      <c r="M45" s="65" t="s">
        <v>172</v>
      </c>
      <c r="N45" s="98"/>
      <c r="O45" s="101"/>
      <c r="P45" s="86"/>
      <c r="Q45" s="87"/>
      <c r="R45" s="86"/>
      <c r="S45" s="88"/>
      <c r="T45" s="86"/>
      <c r="U45" s="119"/>
      <c r="V45" s="98"/>
    </row>
    <row r="46" spans="1:22" ht="12.75">
      <c r="A46" s="8">
        <v>1.37</v>
      </c>
      <c r="B46" s="25" t="s">
        <v>171</v>
      </c>
      <c r="C46" s="25" t="s">
        <v>171</v>
      </c>
      <c r="D46" s="25">
        <v>2</v>
      </c>
      <c r="E46" s="25" t="s">
        <v>54</v>
      </c>
      <c r="F46" s="25" t="s">
        <v>14</v>
      </c>
      <c r="G46" s="25" t="s">
        <v>20</v>
      </c>
      <c r="H46" s="26"/>
      <c r="I46" s="11"/>
      <c r="K46" s="56">
        <v>2562777</v>
      </c>
      <c r="M46" s="65" t="s">
        <v>172</v>
      </c>
      <c r="N46" s="98"/>
      <c r="O46" s="101"/>
      <c r="P46" s="86"/>
      <c r="Q46" s="87"/>
      <c r="R46" s="86"/>
      <c r="S46" s="88"/>
      <c r="T46" s="86"/>
      <c r="U46" s="119"/>
      <c r="V46" s="98"/>
    </row>
    <row r="47" spans="1:22" ht="12.75">
      <c r="A47" s="8">
        <v>1.38</v>
      </c>
      <c r="B47" s="25" t="s">
        <v>34</v>
      </c>
      <c r="C47" s="25" t="s">
        <v>136</v>
      </c>
      <c r="D47" s="25">
        <v>20</v>
      </c>
      <c r="E47" s="25" t="s">
        <v>57</v>
      </c>
      <c r="F47" s="25" t="s">
        <v>14</v>
      </c>
      <c r="G47" s="25" t="s">
        <v>20</v>
      </c>
      <c r="H47" s="26"/>
      <c r="I47" s="11"/>
      <c r="K47" s="56">
        <v>2562725</v>
      </c>
      <c r="L47" s="33"/>
      <c r="M47" s="65" t="s">
        <v>142</v>
      </c>
      <c r="N47" s="98"/>
      <c r="O47" s="101"/>
      <c r="P47" s="86"/>
      <c r="Q47" s="87"/>
      <c r="R47" s="86"/>
      <c r="S47" s="88"/>
      <c r="T47" s="86"/>
      <c r="U47" s="119"/>
      <c r="V47" s="98"/>
    </row>
    <row r="48" spans="1:22" ht="12.75">
      <c r="A48" s="8">
        <v>1.39</v>
      </c>
      <c r="B48" s="25" t="s">
        <v>34</v>
      </c>
      <c r="C48" s="25" t="s">
        <v>136</v>
      </c>
      <c r="D48" s="25">
        <v>40</v>
      </c>
      <c r="E48" s="25" t="s">
        <v>54</v>
      </c>
      <c r="F48" s="25" t="s">
        <v>13</v>
      </c>
      <c r="G48" s="25" t="s">
        <v>20</v>
      </c>
      <c r="H48" s="26"/>
      <c r="I48" s="11"/>
      <c r="K48" s="56">
        <v>2562725</v>
      </c>
      <c r="L48" s="33"/>
      <c r="M48" s="67" t="s">
        <v>142</v>
      </c>
      <c r="N48" s="98"/>
      <c r="O48" s="101"/>
      <c r="P48" s="86"/>
      <c r="Q48" s="87"/>
      <c r="R48" s="86"/>
      <c r="S48" s="88"/>
      <c r="T48" s="86"/>
      <c r="U48" s="119"/>
      <c r="V48" s="98"/>
    </row>
    <row r="49" spans="1:22" ht="12.75">
      <c r="A49" s="8">
        <v>1.4</v>
      </c>
      <c r="B49" s="25" t="s">
        <v>34</v>
      </c>
      <c r="C49" s="25" t="s">
        <v>137</v>
      </c>
      <c r="D49" s="25">
        <v>40</v>
      </c>
      <c r="E49" s="25" t="s">
        <v>54</v>
      </c>
      <c r="F49" s="25" t="s">
        <v>13</v>
      </c>
      <c r="G49" s="25" t="s">
        <v>20</v>
      </c>
      <c r="H49" s="26"/>
      <c r="I49" s="11"/>
      <c r="K49" s="56">
        <v>2562725</v>
      </c>
      <c r="L49" s="33"/>
      <c r="M49" s="67" t="s">
        <v>143</v>
      </c>
      <c r="N49" s="98"/>
      <c r="O49" s="101"/>
      <c r="P49" s="86"/>
      <c r="Q49" s="87"/>
      <c r="R49" s="86"/>
      <c r="S49" s="88"/>
      <c r="T49" s="86"/>
      <c r="U49" s="119"/>
      <c r="V49" s="98"/>
    </row>
    <row r="50" spans="1:22" ht="12.75">
      <c r="A50" s="8">
        <v>1.41</v>
      </c>
      <c r="B50" s="25" t="s">
        <v>34</v>
      </c>
      <c r="C50" s="25" t="s">
        <v>34</v>
      </c>
      <c r="D50" s="25">
        <v>20</v>
      </c>
      <c r="E50" s="25" t="s">
        <v>138</v>
      </c>
      <c r="F50" s="25" t="s">
        <v>14</v>
      </c>
      <c r="G50" s="25" t="s">
        <v>20</v>
      </c>
      <c r="H50" s="26"/>
      <c r="I50" s="11"/>
      <c r="K50" s="56">
        <v>2562725</v>
      </c>
      <c r="L50" s="33"/>
      <c r="M50" s="67" t="s">
        <v>144</v>
      </c>
      <c r="N50" s="98"/>
      <c r="O50" s="101"/>
      <c r="P50" s="86"/>
      <c r="Q50" s="87"/>
      <c r="R50" s="86"/>
      <c r="S50" s="88"/>
      <c r="T50" s="86"/>
      <c r="U50" s="119"/>
      <c r="V50" s="98"/>
    </row>
    <row r="51" spans="1:22" ht="12.75">
      <c r="A51" s="8">
        <v>1.42</v>
      </c>
      <c r="B51" s="25" t="s">
        <v>34</v>
      </c>
      <c r="C51" s="25" t="s">
        <v>34</v>
      </c>
      <c r="D51" s="25">
        <v>30</v>
      </c>
      <c r="E51" s="25" t="s">
        <v>54</v>
      </c>
      <c r="F51" s="25" t="s">
        <v>13</v>
      </c>
      <c r="G51" s="25" t="s">
        <v>20</v>
      </c>
      <c r="H51" s="26"/>
      <c r="I51" s="11"/>
      <c r="K51" s="56">
        <v>2562725</v>
      </c>
      <c r="L51" s="33"/>
      <c r="M51" s="67" t="s">
        <v>144</v>
      </c>
      <c r="N51" s="98"/>
      <c r="O51" s="101"/>
      <c r="P51" s="86"/>
      <c r="Q51" s="87"/>
      <c r="R51" s="86"/>
      <c r="S51" s="88"/>
      <c r="T51" s="86"/>
      <c r="U51" s="119"/>
      <c r="V51" s="98"/>
    </row>
    <row r="52" spans="1:22" ht="12.75">
      <c r="A52" s="8">
        <v>1.43</v>
      </c>
      <c r="B52" s="25" t="s">
        <v>34</v>
      </c>
      <c r="C52" s="25" t="s">
        <v>139</v>
      </c>
      <c r="D52" s="25">
        <v>40</v>
      </c>
      <c r="E52" s="25" t="s">
        <v>54</v>
      </c>
      <c r="F52" s="25" t="s">
        <v>13</v>
      </c>
      <c r="G52" s="25" t="s">
        <v>20</v>
      </c>
      <c r="H52" s="26"/>
      <c r="I52" s="11"/>
      <c r="K52" s="56">
        <v>2562725</v>
      </c>
      <c r="L52" s="33"/>
      <c r="M52" s="67" t="s">
        <v>145</v>
      </c>
      <c r="N52" s="98"/>
      <c r="O52" s="101"/>
      <c r="P52" s="86"/>
      <c r="Q52" s="87"/>
      <c r="R52" s="86"/>
      <c r="S52" s="88"/>
      <c r="T52" s="86"/>
      <c r="U52" s="119"/>
      <c r="V52" s="98"/>
    </row>
    <row r="53" spans="1:22" ht="12.75">
      <c r="A53" s="8">
        <v>1.44</v>
      </c>
      <c r="B53" s="25" t="s">
        <v>34</v>
      </c>
      <c r="C53" s="25" t="s">
        <v>139</v>
      </c>
      <c r="D53" s="25">
        <v>10</v>
      </c>
      <c r="E53" s="25" t="s">
        <v>57</v>
      </c>
      <c r="F53" s="25" t="s">
        <v>14</v>
      </c>
      <c r="G53" s="25" t="s">
        <v>20</v>
      </c>
      <c r="H53" s="26"/>
      <c r="I53" s="11"/>
      <c r="K53" s="56">
        <v>2562725</v>
      </c>
      <c r="L53" s="33"/>
      <c r="M53" s="67" t="s">
        <v>145</v>
      </c>
      <c r="N53" s="98"/>
      <c r="O53" s="101"/>
      <c r="P53" s="86"/>
      <c r="Q53" s="87"/>
      <c r="R53" s="86"/>
      <c r="S53" s="88"/>
      <c r="T53" s="86"/>
      <c r="U53" s="119"/>
      <c r="V53" s="98"/>
    </row>
    <row r="54" spans="1:22" ht="12.75">
      <c r="A54" s="8">
        <v>1.45</v>
      </c>
      <c r="B54" s="25" t="s">
        <v>39</v>
      </c>
      <c r="C54" s="25" t="s">
        <v>39</v>
      </c>
      <c r="D54" s="25">
        <v>80</v>
      </c>
      <c r="E54" s="25" t="s">
        <v>57</v>
      </c>
      <c r="F54" s="25" t="s">
        <v>14</v>
      </c>
      <c r="G54" s="25" t="s">
        <v>20</v>
      </c>
      <c r="H54" s="26"/>
      <c r="I54" s="11"/>
      <c r="K54" s="56">
        <v>2562725</v>
      </c>
      <c r="L54" s="33"/>
      <c r="M54" s="67" t="s">
        <v>146</v>
      </c>
      <c r="N54" s="98"/>
      <c r="O54" s="101"/>
      <c r="P54" s="86"/>
      <c r="Q54" s="87"/>
      <c r="R54" s="86"/>
      <c r="S54" s="88"/>
      <c r="T54" s="86"/>
      <c r="U54" s="119"/>
      <c r="V54" s="98"/>
    </row>
    <row r="55" spans="1:22" ht="12.75">
      <c r="A55" s="8">
        <v>1.46</v>
      </c>
      <c r="B55" s="25" t="s">
        <v>39</v>
      </c>
      <c r="C55" s="25" t="s">
        <v>39</v>
      </c>
      <c r="D55" s="25">
        <v>20</v>
      </c>
      <c r="E55" s="25" t="s">
        <v>54</v>
      </c>
      <c r="F55" s="25" t="s">
        <v>13</v>
      </c>
      <c r="G55" s="25" t="s">
        <v>20</v>
      </c>
      <c r="H55" s="26"/>
      <c r="I55" s="11"/>
      <c r="K55" s="56">
        <v>2562725</v>
      </c>
      <c r="L55" s="33"/>
      <c r="M55" s="67" t="s">
        <v>146</v>
      </c>
      <c r="N55" s="126"/>
      <c r="O55" s="101"/>
      <c r="P55" s="90"/>
      <c r="Q55" s="87"/>
      <c r="R55" s="90"/>
      <c r="S55" s="88"/>
      <c r="T55" s="90"/>
      <c r="U55" s="119"/>
      <c r="V55" s="98"/>
    </row>
    <row r="56" spans="1:22" ht="12.75">
      <c r="A56" s="8">
        <v>1.47</v>
      </c>
      <c r="B56" s="25" t="s">
        <v>38</v>
      </c>
      <c r="C56" s="25" t="s">
        <v>29</v>
      </c>
      <c r="D56" s="25">
        <v>20</v>
      </c>
      <c r="E56" s="25" t="s">
        <v>54</v>
      </c>
      <c r="F56" s="25" t="s">
        <v>14</v>
      </c>
      <c r="G56" s="25" t="s">
        <v>20</v>
      </c>
      <c r="H56" s="26"/>
      <c r="I56" s="11"/>
      <c r="K56" s="56"/>
      <c r="L56" s="33"/>
      <c r="M56" s="65" t="s">
        <v>162</v>
      </c>
      <c r="N56" s="98"/>
      <c r="O56" s="101"/>
      <c r="P56" s="86"/>
      <c r="Q56" s="87"/>
      <c r="R56" s="86"/>
      <c r="S56" s="88"/>
      <c r="T56" s="86"/>
      <c r="U56" s="119"/>
      <c r="V56" s="98"/>
    </row>
    <row r="57" spans="1:22" ht="12.75">
      <c r="A57" s="8">
        <v>1.48</v>
      </c>
      <c r="B57" s="25" t="s">
        <v>38</v>
      </c>
      <c r="C57" s="25" t="s">
        <v>35</v>
      </c>
      <c r="D57" s="25"/>
      <c r="E57" s="25" t="s">
        <v>54</v>
      </c>
      <c r="F57" s="25" t="s">
        <v>13</v>
      </c>
      <c r="G57" s="25" t="s">
        <v>20</v>
      </c>
      <c r="H57" s="26"/>
      <c r="I57" s="11"/>
      <c r="K57" s="57"/>
      <c r="L57" s="33"/>
      <c r="M57" s="65" t="s">
        <v>164</v>
      </c>
      <c r="N57" s="98"/>
      <c r="O57" s="101"/>
      <c r="P57" s="90"/>
      <c r="Q57" s="87"/>
      <c r="R57" s="90"/>
      <c r="S57" s="88"/>
      <c r="T57" s="90"/>
      <c r="U57" s="119"/>
      <c r="V57" s="98"/>
    </row>
    <row r="58" spans="1:22" s="5" customFormat="1" ht="12.75">
      <c r="A58" s="8">
        <v>1.49</v>
      </c>
      <c r="B58" s="25" t="s">
        <v>38</v>
      </c>
      <c r="C58" s="25" t="s">
        <v>67</v>
      </c>
      <c r="D58" s="25">
        <v>20</v>
      </c>
      <c r="E58" s="25" t="s">
        <v>56</v>
      </c>
      <c r="F58" s="25" t="s">
        <v>13</v>
      </c>
      <c r="G58" s="25" t="s">
        <v>20</v>
      </c>
      <c r="I58" s="11"/>
      <c r="J58"/>
      <c r="K58" s="56"/>
      <c r="L58" s="33"/>
      <c r="M58" s="65" t="s">
        <v>164</v>
      </c>
      <c r="N58" s="98"/>
      <c r="O58" s="101"/>
      <c r="P58" s="90"/>
      <c r="Q58" s="87"/>
      <c r="R58" s="90"/>
      <c r="S58" s="88"/>
      <c r="T58" s="90"/>
      <c r="U58" s="119"/>
      <c r="V58" s="98"/>
    </row>
    <row r="59" spans="1:22" s="5" customFormat="1" ht="12.75">
      <c r="A59" s="8">
        <v>1.5</v>
      </c>
      <c r="B59" s="25" t="s">
        <v>38</v>
      </c>
      <c r="C59" s="25" t="s">
        <v>28</v>
      </c>
      <c r="D59" s="25">
        <v>50</v>
      </c>
      <c r="E59" s="25" t="s">
        <v>54</v>
      </c>
      <c r="F59" s="25" t="s">
        <v>14</v>
      </c>
      <c r="G59" s="25" t="s">
        <v>20</v>
      </c>
      <c r="I59" s="11"/>
      <c r="J59"/>
      <c r="K59" s="56"/>
      <c r="L59" s="33"/>
      <c r="M59" s="65" t="s">
        <v>165</v>
      </c>
      <c r="N59" s="98"/>
      <c r="O59" s="100"/>
      <c r="P59" s="91"/>
      <c r="Q59" s="92"/>
      <c r="R59" s="91"/>
      <c r="S59" s="93"/>
      <c r="T59" s="91"/>
      <c r="U59" s="119"/>
      <c r="V59" s="98"/>
    </row>
    <row r="60" spans="1:22" s="5" customFormat="1" ht="12.75">
      <c r="A60" s="8">
        <v>1.51</v>
      </c>
      <c r="B60" s="25" t="s">
        <v>38</v>
      </c>
      <c r="C60" s="25" t="s">
        <v>28</v>
      </c>
      <c r="D60" s="25">
        <v>20</v>
      </c>
      <c r="E60" s="25" t="s">
        <v>56</v>
      </c>
      <c r="F60" s="25" t="s">
        <v>13</v>
      </c>
      <c r="G60" s="25" t="s">
        <v>20</v>
      </c>
      <c r="I60" s="11"/>
      <c r="J60"/>
      <c r="K60" s="56"/>
      <c r="L60" s="33"/>
      <c r="M60" s="65" t="s">
        <v>165</v>
      </c>
      <c r="N60" s="126"/>
      <c r="O60" s="101"/>
      <c r="P60" s="90"/>
      <c r="Q60" s="87"/>
      <c r="R60" s="90"/>
      <c r="S60" s="88"/>
      <c r="T60" s="90"/>
      <c r="U60" s="119"/>
      <c r="V60" s="98"/>
    </row>
    <row r="61" spans="1:22" s="5" customFormat="1" ht="12.75">
      <c r="A61" s="8">
        <v>1.52</v>
      </c>
      <c r="B61" s="25" t="s">
        <v>30</v>
      </c>
      <c r="C61" s="25" t="s">
        <v>82</v>
      </c>
      <c r="D61" s="25">
        <v>20</v>
      </c>
      <c r="E61" s="25" t="s">
        <v>54</v>
      </c>
      <c r="F61" s="25" t="s">
        <v>14</v>
      </c>
      <c r="G61" s="25" t="s">
        <v>20</v>
      </c>
      <c r="I61" s="11"/>
      <c r="J61"/>
      <c r="K61" s="56"/>
      <c r="L61" s="33"/>
      <c r="M61" s="65" t="s">
        <v>167</v>
      </c>
      <c r="N61" s="126"/>
      <c r="O61" s="101"/>
      <c r="P61" s="90"/>
      <c r="Q61" s="87"/>
      <c r="R61" s="90"/>
      <c r="S61" s="88"/>
      <c r="T61" s="90"/>
      <c r="U61" s="119"/>
      <c r="V61" s="98"/>
    </row>
    <row r="62" spans="1:22" s="5" customFormat="1" ht="12.75">
      <c r="A62" s="8">
        <v>1.53</v>
      </c>
      <c r="B62" s="25" t="s">
        <v>30</v>
      </c>
      <c r="C62" s="25" t="s">
        <v>37</v>
      </c>
      <c r="D62" s="25">
        <v>10</v>
      </c>
      <c r="E62" s="25" t="s">
        <v>57</v>
      </c>
      <c r="F62" s="25" t="s">
        <v>14</v>
      </c>
      <c r="G62" s="25" t="s">
        <v>20</v>
      </c>
      <c r="I62" s="11"/>
      <c r="J62"/>
      <c r="K62" s="56"/>
      <c r="L62" s="33"/>
      <c r="M62" s="65" t="s">
        <v>168</v>
      </c>
      <c r="N62" s="126"/>
      <c r="O62" s="100"/>
      <c r="P62" s="91"/>
      <c r="Q62" s="92"/>
      <c r="R62" s="91"/>
      <c r="S62" s="93"/>
      <c r="T62" s="91"/>
      <c r="U62" s="119"/>
      <c r="V62" s="98"/>
    </row>
    <row r="63" spans="1:22" s="5" customFormat="1" ht="13.5" thickBot="1">
      <c r="A63" s="8">
        <v>1.54</v>
      </c>
      <c r="B63" s="25" t="s">
        <v>30</v>
      </c>
      <c r="C63" s="25" t="s">
        <v>37</v>
      </c>
      <c r="D63" s="25">
        <v>20</v>
      </c>
      <c r="E63" s="25" t="s">
        <v>54</v>
      </c>
      <c r="F63" s="25" t="s">
        <v>14</v>
      </c>
      <c r="G63" s="25" t="s">
        <v>20</v>
      </c>
      <c r="I63" s="11"/>
      <c r="J63"/>
      <c r="K63" s="56"/>
      <c r="L63" s="33"/>
      <c r="M63" s="65" t="s">
        <v>168</v>
      </c>
      <c r="N63" s="127"/>
      <c r="O63" s="101"/>
      <c r="P63" s="90"/>
      <c r="Q63" s="87"/>
      <c r="R63" s="90"/>
      <c r="S63" s="88"/>
      <c r="T63" s="90"/>
      <c r="U63" s="119"/>
      <c r="V63" s="99"/>
    </row>
    <row r="64" spans="1:22" s="72" customFormat="1" ht="12.75">
      <c r="A64" s="110"/>
      <c r="B64" s="111"/>
      <c r="C64" s="111"/>
      <c r="K64" s="61"/>
      <c r="M64" s="62"/>
      <c r="N64" s="86"/>
      <c r="O64" s="112"/>
      <c r="P64" s="86"/>
      <c r="Q64" s="113"/>
      <c r="R64" s="86"/>
      <c r="S64" s="94"/>
      <c r="T64" s="86"/>
      <c r="U64" s="94"/>
      <c r="V64" s="86"/>
    </row>
    <row r="65" spans="1:22" s="40" customFormat="1" ht="15.75" thickBot="1">
      <c r="A65" s="114"/>
      <c r="B65" s="115"/>
      <c r="C65" s="115"/>
      <c r="D65" s="116"/>
      <c r="E65" s="116"/>
      <c r="F65" s="116"/>
      <c r="G65" s="116"/>
      <c r="H65" s="116"/>
      <c r="J65" s="117"/>
      <c r="K65" s="64"/>
      <c r="M65" s="64"/>
      <c r="N65" s="68"/>
      <c r="O65" s="63"/>
      <c r="P65" s="63"/>
      <c r="Q65" s="63"/>
      <c r="R65" s="63"/>
      <c r="S65" s="63"/>
      <c r="T65" s="63"/>
      <c r="U65" s="63"/>
      <c r="V65" s="68"/>
    </row>
    <row r="66" spans="1:22" ht="13.5" thickBot="1">
      <c r="A66" s="105" t="s">
        <v>48</v>
      </c>
      <c r="B66" s="106"/>
      <c r="C66" s="106"/>
      <c r="D66" s="107"/>
      <c r="E66" s="107"/>
      <c r="F66" s="107"/>
      <c r="G66" s="107"/>
      <c r="H66" s="107"/>
      <c r="I66" s="108"/>
      <c r="J66" s="109"/>
      <c r="K66" s="58"/>
      <c r="M66" s="58"/>
      <c r="N66" s="124"/>
      <c r="O66" s="73" t="s">
        <v>124</v>
      </c>
      <c r="P66" s="74"/>
      <c r="Q66" s="74" t="s">
        <v>125</v>
      </c>
      <c r="R66" s="74"/>
      <c r="S66" s="75" t="s">
        <v>126</v>
      </c>
      <c r="T66" s="74"/>
      <c r="U66" s="76" t="s">
        <v>127</v>
      </c>
      <c r="V66" s="97"/>
    </row>
    <row r="67" spans="1:22" s="34" customFormat="1" ht="12.75">
      <c r="A67" s="3"/>
      <c r="B67" s="14"/>
      <c r="C67" s="14"/>
      <c r="D67" s="5"/>
      <c r="E67" s="5"/>
      <c r="F67" s="5" t="s">
        <v>1</v>
      </c>
      <c r="G67" s="5" t="s">
        <v>1</v>
      </c>
      <c r="H67" s="5" t="s">
        <v>9</v>
      </c>
      <c r="I67" s="5" t="s">
        <v>130</v>
      </c>
      <c r="J67" s="5"/>
      <c r="K67" s="60"/>
      <c r="L67" s="35"/>
      <c r="M67" s="60"/>
      <c r="N67" s="125"/>
      <c r="O67" s="77" t="s">
        <v>128</v>
      </c>
      <c r="P67" s="78"/>
      <c r="Q67" s="78" t="s">
        <v>129</v>
      </c>
      <c r="R67" s="78"/>
      <c r="S67" s="79" t="s">
        <v>130</v>
      </c>
      <c r="T67" s="78"/>
      <c r="U67" s="80" t="s">
        <v>130</v>
      </c>
      <c r="V67" s="98"/>
    </row>
    <row r="68" spans="1:22" ht="13.5" thickBot="1">
      <c r="A68" s="7" t="s">
        <v>11</v>
      </c>
      <c r="B68" s="15" t="s">
        <v>3</v>
      </c>
      <c r="C68" s="15" t="s">
        <v>4</v>
      </c>
      <c r="D68" s="6" t="s">
        <v>5</v>
      </c>
      <c r="E68" s="6" t="s">
        <v>6</v>
      </c>
      <c r="F68" s="6" t="s">
        <v>6</v>
      </c>
      <c r="G68" s="6" t="s">
        <v>7</v>
      </c>
      <c r="H68" s="6"/>
      <c r="I68" s="6" t="s">
        <v>131</v>
      </c>
      <c r="J68" s="6" t="s">
        <v>8</v>
      </c>
      <c r="K68" s="118" t="s">
        <v>122</v>
      </c>
      <c r="M68" s="118" t="s">
        <v>123</v>
      </c>
      <c r="N68" s="126"/>
      <c r="O68" s="81"/>
      <c r="P68" s="82"/>
      <c r="Q68" s="82"/>
      <c r="R68" s="82"/>
      <c r="S68" s="83"/>
      <c r="T68" s="82"/>
      <c r="U68" s="84"/>
      <c r="V68" s="98"/>
    </row>
    <row r="69" spans="1:22" ht="12.75">
      <c r="A69" s="7"/>
      <c r="B69" s="25"/>
      <c r="C69" s="15"/>
      <c r="D69" s="6"/>
      <c r="E69" s="6"/>
      <c r="F69" s="6"/>
      <c r="G69" s="6"/>
      <c r="H69" s="6"/>
      <c r="I69" s="6"/>
      <c r="J69" s="6"/>
      <c r="K69" s="59"/>
      <c r="M69" s="59"/>
      <c r="N69" s="126"/>
      <c r="O69" s="112"/>
      <c r="P69" s="86"/>
      <c r="Q69" s="113"/>
      <c r="R69" s="86"/>
      <c r="S69" s="94"/>
      <c r="T69" s="86"/>
      <c r="U69" s="94"/>
      <c r="V69" s="98"/>
    </row>
    <row r="70" spans="1:22" ht="13.5" thickBot="1">
      <c r="A70" s="8">
        <v>2.01</v>
      </c>
      <c r="B70" s="25" t="s">
        <v>68</v>
      </c>
      <c r="C70" s="25" t="s">
        <v>68</v>
      </c>
      <c r="D70" s="25">
        <v>200</v>
      </c>
      <c r="E70" s="25" t="s">
        <v>69</v>
      </c>
      <c r="F70" s="25" t="s">
        <v>13</v>
      </c>
      <c r="G70" s="1" t="s">
        <v>20</v>
      </c>
      <c r="H70" s="6"/>
      <c r="K70" s="56">
        <v>2552690</v>
      </c>
      <c r="M70" s="65" t="s">
        <v>134</v>
      </c>
      <c r="N70" s="127"/>
      <c r="O70" s="101"/>
      <c r="P70" s="90"/>
      <c r="Q70" s="87"/>
      <c r="R70" s="90"/>
      <c r="S70" s="88"/>
      <c r="T70" s="90"/>
      <c r="U70" s="119"/>
      <c r="V70" s="99"/>
    </row>
    <row r="71" spans="1:22" s="4" customFormat="1" ht="12.75">
      <c r="A71" s="121"/>
      <c r="B71" s="115"/>
      <c r="C71" s="122"/>
      <c r="D71" s="116"/>
      <c r="E71" s="116"/>
      <c r="F71" s="116"/>
      <c r="G71" s="116"/>
      <c r="H71" s="71"/>
      <c r="I71" s="40"/>
      <c r="J71" s="40"/>
      <c r="K71" s="39"/>
      <c r="L71" s="70"/>
      <c r="M71" s="123"/>
      <c r="N71" s="68"/>
      <c r="O71" s="86"/>
      <c r="P71" s="86"/>
      <c r="Q71" s="86"/>
      <c r="R71" s="86"/>
      <c r="S71" s="94"/>
      <c r="T71" s="86"/>
      <c r="U71" s="94"/>
      <c r="V71" s="68"/>
    </row>
    <row r="72" spans="1:22" s="4" customFormat="1" ht="12.75">
      <c r="A72" s="121"/>
      <c r="B72" s="115"/>
      <c r="C72" s="122"/>
      <c r="D72" s="116"/>
      <c r="E72" s="116"/>
      <c r="F72" s="116"/>
      <c r="G72" s="116"/>
      <c r="H72" s="71"/>
      <c r="I72" s="40"/>
      <c r="J72" s="40"/>
      <c r="K72" s="39"/>
      <c r="L72" s="70"/>
      <c r="M72" s="123"/>
      <c r="N72" s="68"/>
      <c r="O72" s="86"/>
      <c r="P72" s="86"/>
      <c r="Q72" s="86"/>
      <c r="R72" s="86"/>
      <c r="S72" s="94"/>
      <c r="T72" s="86"/>
      <c r="U72" s="94"/>
      <c r="V72" s="68"/>
    </row>
    <row r="73" spans="1:22" s="4" customFormat="1" ht="12.75">
      <c r="A73" s="121"/>
      <c r="B73" s="115"/>
      <c r="C73" s="122"/>
      <c r="D73" s="116"/>
      <c r="E73" s="116"/>
      <c r="F73" s="116"/>
      <c r="G73" s="116"/>
      <c r="H73" s="71"/>
      <c r="I73" s="40"/>
      <c r="J73" s="40"/>
      <c r="K73" s="39"/>
      <c r="L73" s="70"/>
      <c r="M73" s="123"/>
      <c r="N73" s="68"/>
      <c r="O73" s="86"/>
      <c r="P73" s="86"/>
      <c r="Q73" s="86"/>
      <c r="R73" s="86"/>
      <c r="S73" s="94"/>
      <c r="T73" s="86"/>
      <c r="U73" s="94"/>
      <c r="V73" s="68"/>
    </row>
    <row r="74" spans="1:22" s="4" customFormat="1" ht="12.75">
      <c r="A74" s="121"/>
      <c r="B74" s="115"/>
      <c r="C74" s="122"/>
      <c r="D74" s="116"/>
      <c r="E74" s="116"/>
      <c r="F74" s="116"/>
      <c r="G74" s="116"/>
      <c r="H74" s="71"/>
      <c r="I74" s="40"/>
      <c r="J74" s="40"/>
      <c r="K74" s="39"/>
      <c r="L74" s="70"/>
      <c r="M74" s="123"/>
      <c r="N74" s="68"/>
      <c r="O74" s="86"/>
      <c r="P74" s="86"/>
      <c r="Q74" s="86"/>
      <c r="R74" s="86"/>
      <c r="S74" s="94"/>
      <c r="T74" s="86"/>
      <c r="U74" s="94"/>
      <c r="V74" s="68"/>
    </row>
    <row r="75" spans="1:22" s="4" customFormat="1" ht="12.75">
      <c r="A75" s="121"/>
      <c r="B75" s="115"/>
      <c r="C75" s="122"/>
      <c r="D75" s="116"/>
      <c r="E75" s="116"/>
      <c r="F75" s="116"/>
      <c r="G75" s="116"/>
      <c r="H75" s="71"/>
      <c r="I75" s="40"/>
      <c r="J75" s="40"/>
      <c r="K75" s="39"/>
      <c r="L75" s="70"/>
      <c r="M75" s="123"/>
      <c r="N75" s="68"/>
      <c r="O75" s="86"/>
      <c r="P75" s="86"/>
      <c r="Q75" s="86"/>
      <c r="R75" s="86"/>
      <c r="S75" s="94"/>
      <c r="T75" s="86"/>
      <c r="U75" s="94"/>
      <c r="V75" s="68"/>
    </row>
    <row r="76" spans="1:22" s="4" customFormat="1" ht="12.75">
      <c r="A76" s="121"/>
      <c r="B76" s="115"/>
      <c r="C76" s="122"/>
      <c r="D76" s="116"/>
      <c r="E76" s="116"/>
      <c r="F76" s="116"/>
      <c r="G76" s="116"/>
      <c r="H76" s="71"/>
      <c r="I76" s="40"/>
      <c r="J76" s="40"/>
      <c r="K76" s="39"/>
      <c r="L76" s="70"/>
      <c r="M76" s="123"/>
      <c r="N76" s="68"/>
      <c r="O76" s="86"/>
      <c r="P76" s="86"/>
      <c r="Q76" s="86"/>
      <c r="R76" s="86"/>
      <c r="S76" s="94"/>
      <c r="T76" s="86"/>
      <c r="U76" s="94"/>
      <c r="V76" s="68"/>
    </row>
    <row r="77" spans="1:22" s="4" customFormat="1" ht="13.5" thickBot="1">
      <c r="A77" s="121"/>
      <c r="B77" s="115"/>
      <c r="C77" s="122"/>
      <c r="D77" s="116"/>
      <c r="E77" s="116"/>
      <c r="F77" s="116"/>
      <c r="G77" s="116"/>
      <c r="H77" s="71"/>
      <c r="I77" s="40"/>
      <c r="J77" s="40"/>
      <c r="K77" s="39"/>
      <c r="L77" s="70"/>
      <c r="M77" s="123"/>
      <c r="N77" s="68"/>
      <c r="O77" s="86"/>
      <c r="P77" s="86"/>
      <c r="Q77" s="86"/>
      <c r="R77" s="86"/>
      <c r="S77" s="94"/>
      <c r="T77" s="86"/>
      <c r="U77" s="94"/>
      <c r="V77" s="68"/>
    </row>
    <row r="78" spans="1:22" s="4" customFormat="1" ht="13.5" thickBot="1">
      <c r="A78" s="16" t="s">
        <v>43</v>
      </c>
      <c r="B78" s="28"/>
      <c r="C78" s="28"/>
      <c r="D78" s="29"/>
      <c r="E78" s="29"/>
      <c r="F78" s="29"/>
      <c r="G78" s="29"/>
      <c r="H78" s="29"/>
      <c r="I78" s="30"/>
      <c r="J78" s="31"/>
      <c r="K78" s="59"/>
      <c r="L78" s="70"/>
      <c r="M78" s="59"/>
      <c r="N78" s="124"/>
      <c r="O78" s="73" t="s">
        <v>124</v>
      </c>
      <c r="P78" s="74"/>
      <c r="Q78" s="74" t="s">
        <v>125</v>
      </c>
      <c r="R78" s="74"/>
      <c r="S78" s="75" t="s">
        <v>126</v>
      </c>
      <c r="T78" s="74"/>
      <c r="U78" s="76" t="s">
        <v>127</v>
      </c>
      <c r="V78" s="97"/>
    </row>
    <row r="79" spans="1:22" s="11" customFormat="1" ht="12.75">
      <c r="A79" s="3"/>
      <c r="B79" s="15"/>
      <c r="C79" s="14"/>
      <c r="D79" s="5"/>
      <c r="E79" s="5"/>
      <c r="F79" s="5" t="s">
        <v>1</v>
      </c>
      <c r="G79" s="5" t="s">
        <v>1</v>
      </c>
      <c r="H79" s="5" t="s">
        <v>9</v>
      </c>
      <c r="I79" s="5" t="s">
        <v>130</v>
      </c>
      <c r="J79" s="5"/>
      <c r="K79" s="60"/>
      <c r="L79" s="35"/>
      <c r="M79" s="60"/>
      <c r="N79" s="125"/>
      <c r="O79" s="77" t="s">
        <v>128</v>
      </c>
      <c r="P79" s="78"/>
      <c r="Q79" s="78" t="s">
        <v>129</v>
      </c>
      <c r="R79" s="78"/>
      <c r="S79" s="79" t="s">
        <v>130</v>
      </c>
      <c r="T79" s="78"/>
      <c r="U79" s="80" t="s">
        <v>130</v>
      </c>
      <c r="V79" s="98"/>
    </row>
    <row r="80" spans="1:22" ht="13.5" thickBot="1">
      <c r="A80" s="7" t="s">
        <v>11</v>
      </c>
      <c r="B80" s="15" t="s">
        <v>3</v>
      </c>
      <c r="C80" s="15" t="s">
        <v>4</v>
      </c>
      <c r="D80" s="6" t="s">
        <v>5</v>
      </c>
      <c r="E80" s="6" t="s">
        <v>6</v>
      </c>
      <c r="F80" s="6" t="s">
        <v>6</v>
      </c>
      <c r="G80" s="6" t="s">
        <v>7</v>
      </c>
      <c r="H80" s="6"/>
      <c r="I80" s="6" t="s">
        <v>131</v>
      </c>
      <c r="J80" s="6" t="s">
        <v>8</v>
      </c>
      <c r="K80" s="118" t="s">
        <v>122</v>
      </c>
      <c r="M80" s="118" t="s">
        <v>123</v>
      </c>
      <c r="N80" s="126"/>
      <c r="O80" s="81"/>
      <c r="P80" s="82"/>
      <c r="Q80" s="82"/>
      <c r="R80" s="82"/>
      <c r="S80" s="83"/>
      <c r="T80" s="82"/>
      <c r="U80" s="84"/>
      <c r="V80" s="98"/>
    </row>
    <row r="81" spans="1:22" ht="12.75">
      <c r="A81" s="7"/>
      <c r="B81" s="15"/>
      <c r="C81" s="15"/>
      <c r="D81" s="6"/>
      <c r="E81" s="6"/>
      <c r="F81" s="6"/>
      <c r="G81" s="6"/>
      <c r="H81" s="6"/>
      <c r="I81" s="6"/>
      <c r="J81" s="6"/>
      <c r="K81" s="118"/>
      <c r="M81" s="118"/>
      <c r="N81" s="126"/>
      <c r="O81" s="86"/>
      <c r="P81" s="86"/>
      <c r="Q81" s="86"/>
      <c r="R81" s="86"/>
      <c r="S81" s="94"/>
      <c r="T81" s="86"/>
      <c r="U81" s="94"/>
      <c r="V81" s="98"/>
    </row>
    <row r="82" spans="1:22" ht="12.75">
      <c r="A82" s="8">
        <v>3.02</v>
      </c>
      <c r="B82" s="25" t="s">
        <v>90</v>
      </c>
      <c r="C82" s="25" t="s">
        <v>90</v>
      </c>
      <c r="D82" s="25">
        <v>6</v>
      </c>
      <c r="E82" s="25" t="s">
        <v>103</v>
      </c>
      <c r="F82" s="25" t="s">
        <v>14</v>
      </c>
      <c r="G82" s="25" t="s">
        <v>20</v>
      </c>
      <c r="H82" s="6"/>
      <c r="I82" s="11"/>
      <c r="K82" s="56"/>
      <c r="M82" s="65" t="s">
        <v>181</v>
      </c>
      <c r="N82" s="126"/>
      <c r="O82" s="101"/>
      <c r="P82" s="90"/>
      <c r="Q82" s="87"/>
      <c r="R82" s="90"/>
      <c r="S82" s="88"/>
      <c r="T82" s="90"/>
      <c r="U82" s="119"/>
      <c r="V82" s="126"/>
    </row>
    <row r="83" spans="1:22" ht="12.75">
      <c r="A83" s="8">
        <v>3.03</v>
      </c>
      <c r="B83" s="25" t="s">
        <v>91</v>
      </c>
      <c r="C83" s="25" t="s">
        <v>91</v>
      </c>
      <c r="D83" s="25">
        <v>6</v>
      </c>
      <c r="E83" s="25" t="s">
        <v>69</v>
      </c>
      <c r="F83" s="25" t="s">
        <v>14</v>
      </c>
      <c r="G83" s="25" t="s">
        <v>20</v>
      </c>
      <c r="H83" s="6"/>
      <c r="I83" s="11"/>
      <c r="K83" s="56"/>
      <c r="M83" s="65" t="s">
        <v>176</v>
      </c>
      <c r="N83" s="126"/>
      <c r="O83" s="100"/>
      <c r="P83" s="86"/>
      <c r="Q83" s="92"/>
      <c r="R83" s="86"/>
      <c r="S83" s="93"/>
      <c r="T83" s="86"/>
      <c r="U83" s="120"/>
      <c r="V83" s="125"/>
    </row>
    <row r="84" spans="1:22" ht="12.75">
      <c r="A84" s="8">
        <v>3.04</v>
      </c>
      <c r="B84" s="25" t="s">
        <v>92</v>
      </c>
      <c r="C84" s="25" t="s">
        <v>92</v>
      </c>
      <c r="D84" s="25">
        <v>6</v>
      </c>
      <c r="E84" s="25" t="s">
        <v>69</v>
      </c>
      <c r="F84" s="25" t="s">
        <v>14</v>
      </c>
      <c r="G84" s="25" t="s">
        <v>20</v>
      </c>
      <c r="H84" s="6"/>
      <c r="I84" s="11"/>
      <c r="K84" s="56"/>
      <c r="M84" s="65" t="s">
        <v>182</v>
      </c>
      <c r="N84" s="126"/>
      <c r="O84" s="101"/>
      <c r="P84" s="86"/>
      <c r="Q84" s="87"/>
      <c r="R84" s="86"/>
      <c r="S84" s="88"/>
      <c r="T84" s="86"/>
      <c r="U84" s="119"/>
      <c r="V84" s="129"/>
    </row>
    <row r="85" spans="1:22" ht="12.75">
      <c r="A85" s="8">
        <v>3.05</v>
      </c>
      <c r="B85" s="25" t="s">
        <v>24</v>
      </c>
      <c r="C85" s="25" t="s">
        <v>24</v>
      </c>
      <c r="D85" s="25">
        <v>40</v>
      </c>
      <c r="E85" s="25" t="s">
        <v>70</v>
      </c>
      <c r="F85" s="25" t="s">
        <v>14</v>
      </c>
      <c r="G85" s="25" t="s">
        <v>20</v>
      </c>
      <c r="H85" s="6"/>
      <c r="I85" s="11"/>
      <c r="K85" s="56">
        <v>2562725</v>
      </c>
      <c r="M85" s="65" t="s">
        <v>140</v>
      </c>
      <c r="N85" s="126"/>
      <c r="O85" s="101"/>
      <c r="P85" s="86"/>
      <c r="Q85" s="87"/>
      <c r="R85" s="86"/>
      <c r="S85" s="88"/>
      <c r="T85" s="86"/>
      <c r="U85" s="119"/>
      <c r="V85" s="125"/>
    </row>
    <row r="86" spans="1:22" ht="12.75">
      <c r="A86" s="8">
        <v>3.06</v>
      </c>
      <c r="B86" s="25" t="s">
        <v>25</v>
      </c>
      <c r="C86" s="25" t="s">
        <v>149</v>
      </c>
      <c r="D86" s="25">
        <v>12</v>
      </c>
      <c r="E86" s="25" t="s">
        <v>83</v>
      </c>
      <c r="F86" s="25" t="s">
        <v>13</v>
      </c>
      <c r="G86" s="25" t="s">
        <v>20</v>
      </c>
      <c r="H86" s="6"/>
      <c r="I86" s="11"/>
      <c r="K86" s="56" t="s">
        <v>158</v>
      </c>
      <c r="M86" s="65" t="s">
        <v>159</v>
      </c>
      <c r="N86" s="126"/>
      <c r="O86" s="101"/>
      <c r="P86" s="86"/>
      <c r="Q86" s="87"/>
      <c r="R86" s="86"/>
      <c r="S86" s="88"/>
      <c r="T86" s="86"/>
      <c r="U86" s="119"/>
      <c r="V86" s="126"/>
    </row>
    <row r="87" spans="1:22" ht="12.75">
      <c r="A87" s="8">
        <v>3.07</v>
      </c>
      <c r="B87" s="25" t="s">
        <v>26</v>
      </c>
      <c r="C87" s="25" t="s">
        <v>26</v>
      </c>
      <c r="D87" s="25">
        <v>20</v>
      </c>
      <c r="E87" s="25" t="s">
        <v>54</v>
      </c>
      <c r="F87" s="25" t="s">
        <v>13</v>
      </c>
      <c r="G87" s="25" t="s">
        <v>20</v>
      </c>
      <c r="H87" s="6"/>
      <c r="I87" s="11"/>
      <c r="K87" s="56" t="s">
        <v>154</v>
      </c>
      <c r="M87" s="65" t="s">
        <v>155</v>
      </c>
      <c r="N87" s="126"/>
      <c r="O87" s="101"/>
      <c r="P87" s="86"/>
      <c r="Q87" s="87"/>
      <c r="R87" s="86"/>
      <c r="S87" s="88"/>
      <c r="T87" s="86"/>
      <c r="U87" s="119"/>
      <c r="V87" s="126"/>
    </row>
    <row r="88" spans="1:22" ht="12.75">
      <c r="A88" s="8">
        <v>3.08</v>
      </c>
      <c r="B88" s="25" t="s">
        <v>94</v>
      </c>
      <c r="C88" s="25" t="s">
        <v>94</v>
      </c>
      <c r="D88" s="25">
        <v>6</v>
      </c>
      <c r="E88" s="25" t="s">
        <v>69</v>
      </c>
      <c r="F88" s="25" t="s">
        <v>14</v>
      </c>
      <c r="G88" s="25" t="s">
        <v>20</v>
      </c>
      <c r="H88" s="6"/>
      <c r="I88" s="11"/>
      <c r="K88" s="56"/>
      <c r="M88" s="65" t="s">
        <v>183</v>
      </c>
      <c r="N88" s="126"/>
      <c r="O88" s="101"/>
      <c r="P88" s="86"/>
      <c r="Q88" s="87"/>
      <c r="R88" s="86"/>
      <c r="S88" s="88"/>
      <c r="T88" s="86"/>
      <c r="U88" s="119"/>
      <c r="V88" s="126"/>
    </row>
    <row r="89" spans="1:22" ht="12.75">
      <c r="A89" s="8">
        <v>3.09</v>
      </c>
      <c r="B89" s="25" t="s">
        <v>95</v>
      </c>
      <c r="C89" s="25" t="s">
        <v>95</v>
      </c>
      <c r="D89" s="25">
        <v>6</v>
      </c>
      <c r="E89" s="25" t="s">
        <v>69</v>
      </c>
      <c r="F89" s="25" t="s">
        <v>14</v>
      </c>
      <c r="G89" s="25" t="s">
        <v>20</v>
      </c>
      <c r="H89" s="6"/>
      <c r="I89" s="11"/>
      <c r="K89" s="56"/>
      <c r="L89" s="69"/>
      <c r="M89" s="65" t="s">
        <v>184</v>
      </c>
      <c r="N89" s="126"/>
      <c r="O89" s="101"/>
      <c r="P89" s="86"/>
      <c r="Q89" s="87"/>
      <c r="R89" s="86"/>
      <c r="S89" s="88"/>
      <c r="T89" s="86"/>
      <c r="U89" s="119"/>
      <c r="V89" s="126"/>
    </row>
    <row r="90" spans="1:22" ht="12.75">
      <c r="A90" s="8">
        <v>3.1</v>
      </c>
      <c r="B90" s="25" t="s">
        <v>96</v>
      </c>
      <c r="C90" s="25" t="s">
        <v>96</v>
      </c>
      <c r="D90" s="25">
        <v>6</v>
      </c>
      <c r="E90" s="25" t="s">
        <v>69</v>
      </c>
      <c r="F90" s="25" t="s">
        <v>14</v>
      </c>
      <c r="G90" s="25" t="s">
        <v>20</v>
      </c>
      <c r="H90" s="6"/>
      <c r="I90" s="11"/>
      <c r="K90" s="56"/>
      <c r="L90" s="69"/>
      <c r="M90" s="65" t="s">
        <v>178</v>
      </c>
      <c r="N90" s="126"/>
      <c r="O90" s="101"/>
      <c r="P90" s="86"/>
      <c r="Q90" s="87"/>
      <c r="R90" s="86"/>
      <c r="S90" s="88"/>
      <c r="T90" s="86"/>
      <c r="U90" s="119"/>
      <c r="V90" s="126"/>
    </row>
    <row r="91" spans="1:22" ht="12.75">
      <c r="A91" s="8">
        <v>3.11</v>
      </c>
      <c r="B91" s="25" t="s">
        <v>102</v>
      </c>
      <c r="C91" s="25" t="s">
        <v>102</v>
      </c>
      <c r="D91" s="25">
        <v>6</v>
      </c>
      <c r="E91" s="25" t="s">
        <v>69</v>
      </c>
      <c r="F91" s="25" t="s">
        <v>14</v>
      </c>
      <c r="G91" s="25" t="s">
        <v>20</v>
      </c>
      <c r="H91" s="6"/>
      <c r="I91" s="11"/>
      <c r="K91" s="56"/>
      <c r="L91" s="69"/>
      <c r="M91" s="65" t="s">
        <v>185</v>
      </c>
      <c r="N91" s="126"/>
      <c r="O91" s="101"/>
      <c r="P91" s="86"/>
      <c r="Q91" s="87"/>
      <c r="R91" s="86"/>
      <c r="S91" s="88"/>
      <c r="T91" s="86"/>
      <c r="U91" s="119"/>
      <c r="V91" s="126"/>
    </row>
    <row r="92" spans="1:22" ht="12.75">
      <c r="A92" s="8">
        <v>3.12</v>
      </c>
      <c r="B92" s="25" t="s">
        <v>61</v>
      </c>
      <c r="C92" s="25" t="s">
        <v>61</v>
      </c>
      <c r="D92" s="25">
        <v>20</v>
      </c>
      <c r="E92" s="25" t="s">
        <v>70</v>
      </c>
      <c r="F92" s="25" t="s">
        <v>14</v>
      </c>
      <c r="G92" s="25" t="s">
        <v>20</v>
      </c>
      <c r="H92" s="6"/>
      <c r="I92" s="11"/>
      <c r="K92" s="56" t="s">
        <v>156</v>
      </c>
      <c r="L92" s="69"/>
      <c r="M92" s="65" t="s">
        <v>157</v>
      </c>
      <c r="N92" s="126"/>
      <c r="O92" s="101"/>
      <c r="P92" s="86"/>
      <c r="Q92" s="87"/>
      <c r="R92" s="86"/>
      <c r="S92" s="88"/>
      <c r="T92" s="86"/>
      <c r="U92" s="119"/>
      <c r="V92" s="126"/>
    </row>
    <row r="93" spans="1:22" ht="12.75">
      <c r="A93" s="8">
        <v>3.13</v>
      </c>
      <c r="B93" s="25" t="s">
        <v>97</v>
      </c>
      <c r="C93" s="25" t="s">
        <v>97</v>
      </c>
      <c r="D93" s="25">
        <v>6</v>
      </c>
      <c r="E93" s="25" t="s">
        <v>69</v>
      </c>
      <c r="F93" s="25" t="s">
        <v>14</v>
      </c>
      <c r="G93" s="25" t="s">
        <v>20</v>
      </c>
      <c r="H93" s="6"/>
      <c r="I93" s="11"/>
      <c r="K93" s="56"/>
      <c r="L93" s="69"/>
      <c r="M93" s="65" t="s">
        <v>186</v>
      </c>
      <c r="N93" s="126"/>
      <c r="O93" s="101"/>
      <c r="P93" s="86"/>
      <c r="Q93" s="87"/>
      <c r="R93" s="86"/>
      <c r="S93" s="88"/>
      <c r="T93" s="86"/>
      <c r="U93" s="119"/>
      <c r="V93" s="126"/>
    </row>
    <row r="94" spans="1:22" ht="12.75">
      <c r="A94" s="8">
        <v>3.14</v>
      </c>
      <c r="B94" s="25" t="s">
        <v>99</v>
      </c>
      <c r="C94" s="25" t="s">
        <v>99</v>
      </c>
      <c r="D94" s="25">
        <v>6</v>
      </c>
      <c r="E94" s="25" t="s">
        <v>69</v>
      </c>
      <c r="F94" s="25" t="s">
        <v>14</v>
      </c>
      <c r="G94" s="25" t="s">
        <v>20</v>
      </c>
      <c r="H94" s="6"/>
      <c r="I94" s="11"/>
      <c r="K94" s="56"/>
      <c r="L94" s="69"/>
      <c r="M94" s="65" t="s">
        <v>179</v>
      </c>
      <c r="N94" s="126"/>
      <c r="O94" s="103"/>
      <c r="P94" s="86"/>
      <c r="Q94" s="104"/>
      <c r="R94" s="86"/>
      <c r="S94" s="89"/>
      <c r="T94" s="86"/>
      <c r="U94" s="128"/>
      <c r="V94" s="126"/>
    </row>
    <row r="95" spans="1:22" ht="12.75">
      <c r="A95" s="8">
        <v>3.15</v>
      </c>
      <c r="B95" s="25" t="s">
        <v>100</v>
      </c>
      <c r="C95" s="25" t="s">
        <v>100</v>
      </c>
      <c r="D95" s="25">
        <v>6</v>
      </c>
      <c r="E95" s="25" t="s">
        <v>69</v>
      </c>
      <c r="F95" s="25" t="s">
        <v>14</v>
      </c>
      <c r="G95" s="25" t="s">
        <v>20</v>
      </c>
      <c r="H95" s="6"/>
      <c r="I95" s="11"/>
      <c r="K95" s="57"/>
      <c r="L95" s="69"/>
      <c r="M95" s="67" t="s">
        <v>187</v>
      </c>
      <c r="N95" s="126"/>
      <c r="O95" s="101"/>
      <c r="P95" s="90"/>
      <c r="Q95" s="87"/>
      <c r="R95" s="90"/>
      <c r="S95" s="88"/>
      <c r="T95" s="90"/>
      <c r="U95" s="119"/>
      <c r="V95" s="126"/>
    </row>
    <row r="96" spans="1:22" ht="12.75">
      <c r="A96" s="8">
        <v>3.16</v>
      </c>
      <c r="B96" s="25" t="s">
        <v>28</v>
      </c>
      <c r="C96" s="25" t="s">
        <v>29</v>
      </c>
      <c r="D96" s="25">
        <v>20</v>
      </c>
      <c r="E96" s="25" t="s">
        <v>83</v>
      </c>
      <c r="F96" s="25" t="s">
        <v>14</v>
      </c>
      <c r="G96" s="25" t="s">
        <v>20</v>
      </c>
      <c r="H96" s="6"/>
      <c r="I96" s="11"/>
      <c r="K96" s="57"/>
      <c r="L96" s="69"/>
      <c r="M96" s="67" t="s">
        <v>162</v>
      </c>
      <c r="N96" s="126"/>
      <c r="O96" s="101"/>
      <c r="P96" s="90"/>
      <c r="Q96" s="87"/>
      <c r="R96" s="90"/>
      <c r="S96" s="88"/>
      <c r="T96" s="90"/>
      <c r="U96" s="119"/>
      <c r="V96" s="126"/>
    </row>
    <row r="97" spans="1:22" ht="12.75">
      <c r="A97" s="8">
        <v>3.17</v>
      </c>
      <c r="B97" s="25" t="s">
        <v>28</v>
      </c>
      <c r="C97" s="25" t="s">
        <v>67</v>
      </c>
      <c r="D97" s="25">
        <v>5</v>
      </c>
      <c r="E97" s="25" t="s">
        <v>161</v>
      </c>
      <c r="F97" s="25" t="s">
        <v>14</v>
      </c>
      <c r="G97" s="25" t="s">
        <v>20</v>
      </c>
      <c r="H97" s="6"/>
      <c r="I97" s="11"/>
      <c r="K97" s="57"/>
      <c r="L97" s="69"/>
      <c r="M97" s="67" t="s">
        <v>166</v>
      </c>
      <c r="N97" s="126"/>
      <c r="O97" s="101"/>
      <c r="P97" s="90"/>
      <c r="Q97" s="87"/>
      <c r="R97" s="90"/>
      <c r="S97" s="88"/>
      <c r="T97" s="90"/>
      <c r="U97" s="119"/>
      <c r="V97" s="126"/>
    </row>
    <row r="98" spans="1:22" ht="12.75">
      <c r="A98" s="8">
        <v>3.18</v>
      </c>
      <c r="B98" s="25" t="s">
        <v>34</v>
      </c>
      <c r="C98" s="25" t="s">
        <v>136</v>
      </c>
      <c r="D98" s="25">
        <v>10</v>
      </c>
      <c r="E98" s="25" t="s">
        <v>70</v>
      </c>
      <c r="F98" s="25" t="s">
        <v>14</v>
      </c>
      <c r="G98" s="25" t="s">
        <v>20</v>
      </c>
      <c r="H98" s="6"/>
      <c r="I98" s="11"/>
      <c r="K98" s="57">
        <v>2562725</v>
      </c>
      <c r="L98" s="69"/>
      <c r="M98" s="66" t="s">
        <v>142</v>
      </c>
      <c r="N98" s="98"/>
      <c r="O98" s="101"/>
      <c r="P98" s="90"/>
      <c r="Q98" s="87"/>
      <c r="R98" s="90"/>
      <c r="S98" s="88"/>
      <c r="T98" s="90"/>
      <c r="U98" s="119"/>
      <c r="V98" s="98"/>
    </row>
    <row r="99" spans="1:22" ht="12.75">
      <c r="A99" s="8">
        <v>3.19</v>
      </c>
      <c r="B99" s="25" t="s">
        <v>34</v>
      </c>
      <c r="C99" s="25" t="s">
        <v>139</v>
      </c>
      <c r="D99" s="25">
        <v>10</v>
      </c>
      <c r="E99" s="25" t="s">
        <v>70</v>
      </c>
      <c r="F99" s="25" t="s">
        <v>14</v>
      </c>
      <c r="G99" s="25" t="s">
        <v>20</v>
      </c>
      <c r="H99" s="6"/>
      <c r="I99" s="11"/>
      <c r="K99" s="57">
        <v>2562725</v>
      </c>
      <c r="L99" s="69"/>
      <c r="M99" s="66" t="s">
        <v>145</v>
      </c>
      <c r="N99" s="98"/>
      <c r="O99" s="100"/>
      <c r="P99" s="91"/>
      <c r="Q99" s="92"/>
      <c r="R99" s="91"/>
      <c r="S99" s="93"/>
      <c r="T99" s="91"/>
      <c r="U99" s="119"/>
      <c r="V99" s="98"/>
    </row>
    <row r="100" spans="1:22" ht="13.5" thickBot="1">
      <c r="A100" s="8">
        <v>3.2</v>
      </c>
      <c r="B100" s="25" t="s">
        <v>34</v>
      </c>
      <c r="C100" s="25" t="s">
        <v>34</v>
      </c>
      <c r="D100" s="25">
        <v>10</v>
      </c>
      <c r="E100" s="25" t="s">
        <v>70</v>
      </c>
      <c r="F100" s="25" t="s">
        <v>14</v>
      </c>
      <c r="G100" s="25" t="s">
        <v>20</v>
      </c>
      <c r="H100" s="6"/>
      <c r="I100" s="11"/>
      <c r="K100" s="56">
        <v>2562725</v>
      </c>
      <c r="L100" s="69"/>
      <c r="M100" s="66" t="s">
        <v>144</v>
      </c>
      <c r="N100" s="127"/>
      <c r="O100" s="101"/>
      <c r="P100" s="90"/>
      <c r="Q100" s="87"/>
      <c r="R100" s="90"/>
      <c r="S100" s="88"/>
      <c r="T100" s="90"/>
      <c r="U100" s="119"/>
      <c r="V100" s="99"/>
    </row>
    <row r="101" spans="1:22" ht="13.5" thickBot="1">
      <c r="A101" s="8"/>
      <c r="B101" s="49"/>
      <c r="C101" s="25"/>
      <c r="D101" s="25"/>
      <c r="E101" s="25"/>
      <c r="F101" s="25"/>
      <c r="G101" s="25"/>
      <c r="H101" s="6"/>
      <c r="I101" s="11"/>
      <c r="K101" s="61"/>
      <c r="L101" s="69"/>
      <c r="M101" s="62"/>
      <c r="N101" s="68"/>
      <c r="O101" s="112"/>
      <c r="P101" s="86"/>
      <c r="Q101" s="113"/>
      <c r="R101" s="86"/>
      <c r="S101" s="94"/>
      <c r="T101" s="86"/>
      <c r="U101" s="94"/>
      <c r="V101" s="68"/>
    </row>
    <row r="102" spans="1:22" ht="13.5" thickBot="1">
      <c r="A102" s="16" t="s">
        <v>44</v>
      </c>
      <c r="B102" s="17"/>
      <c r="C102" s="17"/>
      <c r="D102" s="18"/>
      <c r="E102" s="18"/>
      <c r="F102" s="18"/>
      <c r="G102" s="18"/>
      <c r="H102" s="18"/>
      <c r="I102" s="19"/>
      <c r="J102" s="20"/>
      <c r="K102" s="58"/>
      <c r="M102" s="58"/>
      <c r="N102" s="124"/>
      <c r="O102" s="73" t="s">
        <v>124</v>
      </c>
      <c r="P102" s="74"/>
      <c r="Q102" s="74" t="s">
        <v>125</v>
      </c>
      <c r="R102" s="74"/>
      <c r="S102" s="75" t="s">
        <v>126</v>
      </c>
      <c r="T102" s="74"/>
      <c r="U102" s="76" t="s">
        <v>127</v>
      </c>
      <c r="V102" s="97"/>
    </row>
    <row r="103" spans="1:22" s="6" customFormat="1" ht="12.75">
      <c r="A103" s="3"/>
      <c r="B103" s="15"/>
      <c r="C103" s="14"/>
      <c r="D103" s="5"/>
      <c r="E103" s="5"/>
      <c r="F103" s="5" t="s">
        <v>1</v>
      </c>
      <c r="G103" s="5" t="s">
        <v>1</v>
      </c>
      <c r="H103" s="5" t="s">
        <v>9</v>
      </c>
      <c r="I103" s="5" t="s">
        <v>130</v>
      </c>
      <c r="J103" s="5"/>
      <c r="K103" s="60"/>
      <c r="L103" s="35"/>
      <c r="M103" s="60"/>
      <c r="N103" s="125"/>
      <c r="O103" s="77" t="s">
        <v>128</v>
      </c>
      <c r="P103" s="78"/>
      <c r="Q103" s="78" t="s">
        <v>129</v>
      </c>
      <c r="R103" s="78"/>
      <c r="S103" s="79" t="s">
        <v>130</v>
      </c>
      <c r="T103" s="78"/>
      <c r="U103" s="80" t="s">
        <v>130</v>
      </c>
      <c r="V103" s="98"/>
    </row>
    <row r="104" spans="1:22" ht="13.5" thickBot="1">
      <c r="A104" s="7" t="s">
        <v>11</v>
      </c>
      <c r="B104" s="15" t="s">
        <v>3</v>
      </c>
      <c r="C104" s="15" t="s">
        <v>4</v>
      </c>
      <c r="D104" s="6" t="s">
        <v>5</v>
      </c>
      <c r="E104" s="6" t="s">
        <v>6</v>
      </c>
      <c r="F104" s="6" t="s">
        <v>6</v>
      </c>
      <c r="G104" s="6" t="s">
        <v>7</v>
      </c>
      <c r="H104" s="6"/>
      <c r="I104" s="6" t="s">
        <v>131</v>
      </c>
      <c r="J104" s="6" t="s">
        <v>8</v>
      </c>
      <c r="K104" s="118" t="s">
        <v>122</v>
      </c>
      <c r="M104" s="118" t="s">
        <v>123</v>
      </c>
      <c r="N104" s="125"/>
      <c r="O104" s="81"/>
      <c r="P104" s="82"/>
      <c r="Q104" s="82"/>
      <c r="R104" s="82"/>
      <c r="S104" s="83"/>
      <c r="T104" s="82"/>
      <c r="U104" s="84"/>
      <c r="V104" s="98"/>
    </row>
    <row r="105" spans="1:22" ht="12.75">
      <c r="A105" s="37" t="s">
        <v>49</v>
      </c>
      <c r="I105" s="24"/>
      <c r="K105" s="59"/>
      <c r="M105" s="59"/>
      <c r="N105" s="126"/>
      <c r="O105" s="86"/>
      <c r="P105" s="86"/>
      <c r="Q105" s="86"/>
      <c r="R105" s="86"/>
      <c r="S105" s="94"/>
      <c r="T105" s="86"/>
      <c r="U105" s="94"/>
      <c r="V105" s="98"/>
    </row>
    <row r="106" spans="1:22" ht="12.75">
      <c r="A106" s="37"/>
      <c r="I106" s="24"/>
      <c r="K106" s="131"/>
      <c r="M106" s="131"/>
      <c r="N106" s="125"/>
      <c r="O106" s="86"/>
      <c r="P106" s="86"/>
      <c r="Q106" s="86"/>
      <c r="R106" s="86"/>
      <c r="S106" s="94"/>
      <c r="T106" s="86"/>
      <c r="U106" s="94"/>
      <c r="V106" s="98"/>
    </row>
    <row r="107" spans="1:22" ht="12.75">
      <c r="A107" s="8">
        <v>4.01</v>
      </c>
      <c r="B107" s="1" t="s">
        <v>84</v>
      </c>
      <c r="C107" s="1" t="s">
        <v>84</v>
      </c>
      <c r="D107" s="1">
        <v>6</v>
      </c>
      <c r="E107" s="1" t="s">
        <v>70</v>
      </c>
      <c r="F107" s="1" t="s">
        <v>14</v>
      </c>
      <c r="G107" s="1" t="s">
        <v>20</v>
      </c>
      <c r="H107" s="6"/>
      <c r="I107" s="6"/>
      <c r="J107" s="6"/>
      <c r="K107" s="56">
        <v>2562400</v>
      </c>
      <c r="L107" s="116"/>
      <c r="M107" s="141" t="s">
        <v>160</v>
      </c>
      <c r="N107" s="126"/>
      <c r="O107" s="112"/>
      <c r="P107" s="86"/>
      <c r="Q107" s="113"/>
      <c r="R107" s="86"/>
      <c r="S107" s="94"/>
      <c r="T107" s="86"/>
      <c r="U107" s="94"/>
      <c r="V107" s="98"/>
    </row>
    <row r="108" spans="1:22" ht="13.5" thickBot="1">
      <c r="A108" s="2">
        <v>4.02</v>
      </c>
      <c r="B108" s="25" t="s">
        <v>40</v>
      </c>
      <c r="C108" s="25" t="s">
        <v>40</v>
      </c>
      <c r="D108" s="25">
        <v>5</v>
      </c>
      <c r="E108" s="25" t="s">
        <v>70</v>
      </c>
      <c r="F108" s="25" t="s">
        <v>14</v>
      </c>
      <c r="G108" s="25" t="s">
        <v>20</v>
      </c>
      <c r="K108" s="56">
        <v>2562400</v>
      </c>
      <c r="L108" s="69"/>
      <c r="M108" s="130" t="s">
        <v>160</v>
      </c>
      <c r="N108" s="127"/>
      <c r="O108" s="101"/>
      <c r="P108" s="90"/>
      <c r="Q108" s="87"/>
      <c r="R108" s="90"/>
      <c r="S108" s="88"/>
      <c r="T108" s="90"/>
      <c r="U108" s="119"/>
      <c r="V108" s="127"/>
    </row>
    <row r="109" spans="11:22" ht="13.5" thickBot="1">
      <c r="K109" s="61"/>
      <c r="M109" s="62"/>
      <c r="N109" s="68"/>
      <c r="O109" s="112"/>
      <c r="P109" s="86"/>
      <c r="Q109" s="113"/>
      <c r="R109" s="86"/>
      <c r="S109" s="94"/>
      <c r="T109" s="86"/>
      <c r="U109" s="94"/>
      <c r="V109" s="68"/>
    </row>
    <row r="110" spans="1:22" ht="13.5" thickBot="1">
      <c r="A110" s="16" t="s">
        <v>45</v>
      </c>
      <c r="B110" s="17"/>
      <c r="C110" s="17"/>
      <c r="D110" s="18"/>
      <c r="E110" s="18"/>
      <c r="F110" s="18"/>
      <c r="G110" s="18"/>
      <c r="H110" s="18"/>
      <c r="I110" s="19"/>
      <c r="J110" s="20"/>
      <c r="K110" s="61"/>
      <c r="M110" s="62"/>
      <c r="N110" s="135"/>
      <c r="O110" s="136" t="s">
        <v>124</v>
      </c>
      <c r="P110" s="137"/>
      <c r="Q110" s="137" t="s">
        <v>125</v>
      </c>
      <c r="R110" s="137"/>
      <c r="S110" s="138" t="s">
        <v>126</v>
      </c>
      <c r="T110" s="137"/>
      <c r="U110" s="139" t="s">
        <v>127</v>
      </c>
      <c r="V110" s="140"/>
    </row>
    <row r="111" spans="1:22" ht="12.75">
      <c r="A111" s="45"/>
      <c r="B111" s="1"/>
      <c r="C111" s="21"/>
      <c r="D111" s="21"/>
      <c r="E111" s="21"/>
      <c r="F111" s="21"/>
      <c r="G111" s="21"/>
      <c r="H111" s="21"/>
      <c r="I111" s="50"/>
      <c r="J111" s="50"/>
      <c r="K111" s="59"/>
      <c r="M111" s="59"/>
      <c r="N111" s="132"/>
      <c r="O111" s="112"/>
      <c r="P111" s="86"/>
      <c r="Q111" s="113"/>
      <c r="R111" s="86"/>
      <c r="S111" s="94"/>
      <c r="T111" s="86"/>
      <c r="U111" s="94"/>
      <c r="V111" s="132"/>
    </row>
    <row r="112" spans="11:22" ht="13.5" thickBot="1">
      <c r="K112" s="60"/>
      <c r="M112" s="60"/>
      <c r="N112" s="132"/>
      <c r="O112" s="95"/>
      <c r="P112" s="95"/>
      <c r="Q112" s="95"/>
      <c r="R112" s="95"/>
      <c r="S112" s="96"/>
      <c r="T112" s="95"/>
      <c r="U112" s="96"/>
      <c r="V112" s="132"/>
    </row>
    <row r="113" spans="1:22" ht="13.5" thickBot="1">
      <c r="A113" s="16" t="s">
        <v>46</v>
      </c>
      <c r="B113" s="17"/>
      <c r="C113" s="17"/>
      <c r="D113" s="18"/>
      <c r="E113" s="18"/>
      <c r="F113" s="18"/>
      <c r="G113" s="18"/>
      <c r="H113" s="18"/>
      <c r="I113" s="19"/>
      <c r="J113" s="20"/>
      <c r="K113" s="59"/>
      <c r="M113" s="59"/>
      <c r="N113" s="124"/>
      <c r="O113" s="74" t="s">
        <v>124</v>
      </c>
      <c r="P113" s="74"/>
      <c r="Q113" s="74" t="s">
        <v>125</v>
      </c>
      <c r="R113" s="74"/>
      <c r="S113" s="75" t="s">
        <v>126</v>
      </c>
      <c r="T113" s="74"/>
      <c r="U113" s="75" t="s">
        <v>127</v>
      </c>
      <c r="V113" s="97"/>
    </row>
    <row r="114" spans="1:22" ht="12.75">
      <c r="A114" s="3"/>
      <c r="B114" s="15"/>
      <c r="C114" s="14"/>
      <c r="D114" s="5"/>
      <c r="E114" s="5"/>
      <c r="F114" s="5" t="s">
        <v>1</v>
      </c>
      <c r="G114" s="5" t="s">
        <v>1</v>
      </c>
      <c r="H114" s="5" t="s">
        <v>10</v>
      </c>
      <c r="I114" s="5" t="s">
        <v>130</v>
      </c>
      <c r="J114" s="5"/>
      <c r="K114" s="60"/>
      <c r="L114" s="35"/>
      <c r="M114" s="60"/>
      <c r="N114" s="125"/>
      <c r="O114" s="78" t="s">
        <v>128</v>
      </c>
      <c r="P114" s="78"/>
      <c r="Q114" s="78" t="s">
        <v>129</v>
      </c>
      <c r="R114" s="78"/>
      <c r="S114" s="79" t="s">
        <v>130</v>
      </c>
      <c r="T114" s="78"/>
      <c r="U114" s="79" t="s">
        <v>130</v>
      </c>
      <c r="V114" s="98"/>
    </row>
    <row r="115" spans="1:22" ht="13.5" thickBot="1">
      <c r="A115" s="7" t="s">
        <v>2</v>
      </c>
      <c r="B115" s="15" t="s">
        <v>3</v>
      </c>
      <c r="C115" s="15" t="s">
        <v>4</v>
      </c>
      <c r="D115" s="6" t="s">
        <v>5</v>
      </c>
      <c r="E115" s="6" t="s">
        <v>6</v>
      </c>
      <c r="F115" s="6" t="s">
        <v>6</v>
      </c>
      <c r="G115" s="6" t="s">
        <v>7</v>
      </c>
      <c r="H115" s="6" t="s">
        <v>12</v>
      </c>
      <c r="I115" s="6" t="s">
        <v>131</v>
      </c>
      <c r="J115" s="6" t="s">
        <v>8</v>
      </c>
      <c r="K115" s="118" t="s">
        <v>122</v>
      </c>
      <c r="M115" s="118" t="s">
        <v>123</v>
      </c>
      <c r="N115" s="125"/>
      <c r="O115" s="82"/>
      <c r="P115" s="82"/>
      <c r="Q115" s="82"/>
      <c r="R115" s="82"/>
      <c r="S115" s="83"/>
      <c r="T115" s="82"/>
      <c r="U115" s="83"/>
      <c r="V115" s="98"/>
    </row>
    <row r="116" spans="1:22" ht="12.75">
      <c r="A116" s="37" t="s">
        <v>49</v>
      </c>
      <c r="C116" s="5"/>
      <c r="D116" s="5"/>
      <c r="E116" s="33"/>
      <c r="F116" s="23"/>
      <c r="G116" s="23"/>
      <c r="H116" s="32"/>
      <c r="I116" s="5"/>
      <c r="K116" s="58"/>
      <c r="M116" s="58"/>
      <c r="N116" s="125"/>
      <c r="O116" s="86"/>
      <c r="P116" s="86"/>
      <c r="Q116" s="86"/>
      <c r="R116" s="86"/>
      <c r="S116" s="94"/>
      <c r="T116" s="86"/>
      <c r="U116" s="94"/>
      <c r="V116" s="98"/>
    </row>
    <row r="117" spans="1:22" ht="12.75">
      <c r="A117" s="8">
        <v>6.01</v>
      </c>
      <c r="B117" s="25" t="s">
        <v>51</v>
      </c>
      <c r="C117" s="25" t="s">
        <v>51</v>
      </c>
      <c r="D117" s="25">
        <v>4</v>
      </c>
      <c r="E117" s="25" t="s">
        <v>54</v>
      </c>
      <c r="F117" s="25" t="s">
        <v>14</v>
      </c>
      <c r="G117" s="25" t="s">
        <v>20</v>
      </c>
      <c r="H117" s="27" t="s">
        <v>32</v>
      </c>
      <c r="I117" s="11"/>
      <c r="K117" s="56">
        <v>2562777</v>
      </c>
      <c r="M117" s="65" t="s">
        <v>172</v>
      </c>
      <c r="N117" s="125"/>
      <c r="O117" s="86"/>
      <c r="P117" s="86"/>
      <c r="Q117" s="86"/>
      <c r="R117" s="86"/>
      <c r="S117" s="94"/>
      <c r="T117" s="86"/>
      <c r="U117" s="94"/>
      <c r="V117" s="98"/>
    </row>
    <row r="118" spans="1:22" ht="12.75">
      <c r="A118" s="8">
        <v>6.02</v>
      </c>
      <c r="B118" s="25" t="s">
        <v>104</v>
      </c>
      <c r="C118" s="25" t="s">
        <v>104</v>
      </c>
      <c r="D118" s="25">
        <v>2</v>
      </c>
      <c r="E118" s="25" t="s">
        <v>54</v>
      </c>
      <c r="F118" s="25" t="s">
        <v>14</v>
      </c>
      <c r="G118" s="25" t="s">
        <v>20</v>
      </c>
      <c r="H118" s="27" t="s">
        <v>32</v>
      </c>
      <c r="I118" s="11"/>
      <c r="K118" s="56">
        <v>2562780</v>
      </c>
      <c r="M118" s="65" t="s">
        <v>174</v>
      </c>
      <c r="N118" s="126"/>
      <c r="O118" s="101"/>
      <c r="P118" s="90"/>
      <c r="Q118" s="87"/>
      <c r="R118" s="90"/>
      <c r="S118" s="88"/>
      <c r="T118" s="90"/>
      <c r="U118" s="119"/>
      <c r="V118" s="126"/>
    </row>
    <row r="119" spans="1:22" ht="12.75">
      <c r="A119" s="8">
        <v>6.03</v>
      </c>
      <c r="B119" s="25" t="s">
        <v>52</v>
      </c>
      <c r="C119" s="25" t="s">
        <v>52</v>
      </c>
      <c r="D119" s="25">
        <v>4</v>
      </c>
      <c r="E119" s="25" t="s">
        <v>54</v>
      </c>
      <c r="F119" s="25" t="s">
        <v>14</v>
      </c>
      <c r="G119" s="25" t="s">
        <v>20</v>
      </c>
      <c r="H119" s="27" t="s">
        <v>32</v>
      </c>
      <c r="I119" s="11"/>
      <c r="K119" s="56">
        <v>2562777</v>
      </c>
      <c r="M119" s="65" t="s">
        <v>172</v>
      </c>
      <c r="N119" s="126"/>
      <c r="O119" s="100"/>
      <c r="P119" s="86"/>
      <c r="Q119" s="92"/>
      <c r="R119" s="86"/>
      <c r="S119" s="93"/>
      <c r="T119" s="86"/>
      <c r="U119" s="120"/>
      <c r="V119" s="125"/>
    </row>
    <row r="120" spans="1:22" ht="12.75">
      <c r="A120" s="8">
        <v>6.04</v>
      </c>
      <c r="B120" s="25" t="s">
        <v>81</v>
      </c>
      <c r="C120" s="25" t="s">
        <v>81</v>
      </c>
      <c r="D120" s="25">
        <v>200</v>
      </c>
      <c r="E120" s="25" t="s">
        <v>55</v>
      </c>
      <c r="F120" s="25" t="s">
        <v>13</v>
      </c>
      <c r="G120" s="25" t="s">
        <v>20</v>
      </c>
      <c r="H120" s="27" t="s">
        <v>32</v>
      </c>
      <c r="I120" s="11"/>
      <c r="K120" s="56" t="s">
        <v>150</v>
      </c>
      <c r="M120" s="65" t="s">
        <v>153</v>
      </c>
      <c r="N120" s="126"/>
      <c r="O120" s="100"/>
      <c r="P120" s="86"/>
      <c r="Q120" s="92"/>
      <c r="R120" s="86"/>
      <c r="S120" s="93"/>
      <c r="T120" s="86"/>
      <c r="U120" s="120"/>
      <c r="V120" s="125"/>
    </row>
    <row r="121" spans="1:22" ht="12.75">
      <c r="A121" s="8">
        <v>6.05</v>
      </c>
      <c r="B121" s="25" t="s">
        <v>40</v>
      </c>
      <c r="C121" s="25" t="s">
        <v>40</v>
      </c>
      <c r="D121" s="25">
        <v>150</v>
      </c>
      <c r="E121" s="25" t="s">
        <v>121</v>
      </c>
      <c r="F121" s="25" t="s">
        <v>13</v>
      </c>
      <c r="G121" s="25" t="s">
        <v>20</v>
      </c>
      <c r="H121" s="27" t="s">
        <v>32</v>
      </c>
      <c r="I121" s="11"/>
      <c r="K121" s="56">
        <v>2562400</v>
      </c>
      <c r="L121" s="69"/>
      <c r="M121" s="65" t="s">
        <v>160</v>
      </c>
      <c r="N121" s="126"/>
      <c r="O121" s="101"/>
      <c r="P121" s="86"/>
      <c r="Q121" s="87"/>
      <c r="R121" s="86"/>
      <c r="S121" s="88"/>
      <c r="T121" s="86"/>
      <c r="U121" s="119"/>
      <c r="V121" s="129"/>
    </row>
    <row r="122" spans="1:22" ht="12.75">
      <c r="A122" s="8">
        <v>6.06</v>
      </c>
      <c r="B122" s="25" t="s">
        <v>23</v>
      </c>
      <c r="C122" s="25" t="s">
        <v>23</v>
      </c>
      <c r="D122" s="25">
        <v>50</v>
      </c>
      <c r="E122" s="25" t="s">
        <v>56</v>
      </c>
      <c r="F122" s="25" t="s">
        <v>13</v>
      </c>
      <c r="G122" s="25" t="s">
        <v>20</v>
      </c>
      <c r="H122" s="27" t="s">
        <v>17</v>
      </c>
      <c r="I122" s="11"/>
      <c r="K122" s="56"/>
      <c r="L122" s="69"/>
      <c r="M122" s="65" t="s">
        <v>163</v>
      </c>
      <c r="N122" s="126"/>
      <c r="O122" s="101"/>
      <c r="P122" s="86"/>
      <c r="Q122" s="87"/>
      <c r="R122" s="86"/>
      <c r="S122" s="88"/>
      <c r="T122" s="86"/>
      <c r="U122" s="119"/>
      <c r="V122" s="125"/>
    </row>
    <row r="123" spans="1:22" ht="12.75">
      <c r="A123" s="8">
        <v>6.07</v>
      </c>
      <c r="B123" s="25" t="s">
        <v>23</v>
      </c>
      <c r="C123" s="25" t="s">
        <v>23</v>
      </c>
      <c r="D123" s="25">
        <v>100</v>
      </c>
      <c r="E123" s="25" t="s">
        <v>89</v>
      </c>
      <c r="F123" s="25" t="s">
        <v>14</v>
      </c>
      <c r="G123" s="25" t="s">
        <v>20</v>
      </c>
      <c r="H123" s="27" t="s">
        <v>17</v>
      </c>
      <c r="I123" s="11"/>
      <c r="K123" s="56"/>
      <c r="L123" s="69"/>
      <c r="M123" s="65" t="s">
        <v>163</v>
      </c>
      <c r="N123" s="126"/>
      <c r="O123" s="101"/>
      <c r="P123" s="86"/>
      <c r="Q123" s="87"/>
      <c r="R123" s="86"/>
      <c r="S123" s="88"/>
      <c r="T123" s="86"/>
      <c r="U123" s="119"/>
      <c r="V123" s="125"/>
    </row>
    <row r="124" spans="1:22" ht="12.75">
      <c r="A124" s="8">
        <v>6.08</v>
      </c>
      <c r="B124" s="25" t="s">
        <v>50</v>
      </c>
      <c r="C124" s="25" t="s">
        <v>50</v>
      </c>
      <c r="D124" s="25">
        <v>40</v>
      </c>
      <c r="E124" s="25" t="s">
        <v>54</v>
      </c>
      <c r="F124" s="25" t="s">
        <v>14</v>
      </c>
      <c r="G124" s="25" t="s">
        <v>20</v>
      </c>
      <c r="H124" s="27" t="s">
        <v>32</v>
      </c>
      <c r="I124" s="11"/>
      <c r="K124" s="56">
        <v>2562400</v>
      </c>
      <c r="L124" s="69"/>
      <c r="M124" s="65" t="s">
        <v>160</v>
      </c>
      <c r="N124" s="126"/>
      <c r="O124" s="101"/>
      <c r="P124" s="86"/>
      <c r="Q124" s="87"/>
      <c r="R124" s="86"/>
      <c r="S124" s="88"/>
      <c r="T124" s="86"/>
      <c r="U124" s="119"/>
      <c r="V124" s="125"/>
    </row>
    <row r="125" spans="1:22" ht="12.75">
      <c r="A125" s="8">
        <v>6.09</v>
      </c>
      <c r="B125" s="25" t="s">
        <v>53</v>
      </c>
      <c r="C125" s="25" t="s">
        <v>53</v>
      </c>
      <c r="D125" s="25">
        <v>4</v>
      </c>
      <c r="E125" s="25" t="s">
        <v>54</v>
      </c>
      <c r="F125" s="25" t="s">
        <v>14</v>
      </c>
      <c r="G125" s="25" t="s">
        <v>20</v>
      </c>
      <c r="H125" s="27" t="s">
        <v>32</v>
      </c>
      <c r="I125" s="11"/>
      <c r="K125" s="56">
        <v>2562777</v>
      </c>
      <c r="L125" s="69"/>
      <c r="M125" s="65" t="s">
        <v>172</v>
      </c>
      <c r="N125" s="126"/>
      <c r="O125" s="101"/>
      <c r="P125" s="86"/>
      <c r="Q125" s="87"/>
      <c r="R125" s="86"/>
      <c r="S125" s="88"/>
      <c r="T125" s="86"/>
      <c r="U125" s="119"/>
      <c r="V125" s="126"/>
    </row>
    <row r="126" spans="1:22" ht="12.75">
      <c r="A126" s="8">
        <v>6.1</v>
      </c>
      <c r="B126" s="25" t="s">
        <v>25</v>
      </c>
      <c r="C126" s="25" t="s">
        <v>149</v>
      </c>
      <c r="D126" s="25">
        <v>40</v>
      </c>
      <c r="E126" s="25" t="s">
        <v>54</v>
      </c>
      <c r="F126" s="25" t="s">
        <v>13</v>
      </c>
      <c r="G126" s="25" t="s">
        <v>20</v>
      </c>
      <c r="H126" s="27" t="s">
        <v>17</v>
      </c>
      <c r="I126" s="11"/>
      <c r="K126" s="56" t="s">
        <v>158</v>
      </c>
      <c r="L126" s="69"/>
      <c r="M126" s="65" t="s">
        <v>159</v>
      </c>
      <c r="N126" s="126"/>
      <c r="O126" s="101"/>
      <c r="P126" s="86"/>
      <c r="Q126" s="87"/>
      <c r="R126" s="86"/>
      <c r="S126" s="88"/>
      <c r="T126" s="86"/>
      <c r="U126" s="119"/>
      <c r="V126" s="126"/>
    </row>
    <row r="127" spans="1:22" ht="12.75">
      <c r="A127" s="8">
        <v>6.11</v>
      </c>
      <c r="B127" s="25" t="s">
        <v>105</v>
      </c>
      <c r="C127" s="25" t="s">
        <v>105</v>
      </c>
      <c r="D127" s="25">
        <v>2</v>
      </c>
      <c r="E127" s="25" t="s">
        <v>54</v>
      </c>
      <c r="F127" s="25" t="s">
        <v>14</v>
      </c>
      <c r="G127" s="25" t="s">
        <v>20</v>
      </c>
      <c r="H127" s="27" t="s">
        <v>32</v>
      </c>
      <c r="I127" s="11"/>
      <c r="K127" s="56">
        <v>2562780</v>
      </c>
      <c r="L127" s="69"/>
      <c r="M127" s="65" t="s">
        <v>174</v>
      </c>
      <c r="N127" s="126"/>
      <c r="O127" s="101"/>
      <c r="P127" s="86"/>
      <c r="Q127" s="87"/>
      <c r="R127" s="86"/>
      <c r="S127" s="88"/>
      <c r="T127" s="86"/>
      <c r="U127" s="119"/>
      <c r="V127" s="126"/>
    </row>
    <row r="128" spans="1:22" ht="12.75">
      <c r="A128" s="8">
        <v>6.12</v>
      </c>
      <c r="B128" s="25" t="s">
        <v>106</v>
      </c>
      <c r="C128" s="25" t="s">
        <v>106</v>
      </c>
      <c r="D128" s="25">
        <v>6</v>
      </c>
      <c r="E128" s="25" t="s">
        <v>54</v>
      </c>
      <c r="F128" s="25" t="s">
        <v>14</v>
      </c>
      <c r="G128" s="25" t="s">
        <v>20</v>
      </c>
      <c r="H128" s="27" t="s">
        <v>32</v>
      </c>
      <c r="I128" s="11"/>
      <c r="K128" s="56">
        <v>2562780</v>
      </c>
      <c r="L128" s="69"/>
      <c r="M128" s="65" t="s">
        <v>174</v>
      </c>
      <c r="N128" s="126"/>
      <c r="O128" s="101"/>
      <c r="P128" s="86"/>
      <c r="Q128" s="87"/>
      <c r="R128" s="86"/>
      <c r="S128" s="88"/>
      <c r="T128" s="86"/>
      <c r="U128" s="119"/>
      <c r="V128" s="126"/>
    </row>
    <row r="129" spans="1:22" ht="12.75">
      <c r="A129" s="8">
        <v>6.13</v>
      </c>
      <c r="B129" s="25" t="s">
        <v>26</v>
      </c>
      <c r="C129" s="25" t="s">
        <v>26</v>
      </c>
      <c r="D129" s="25">
        <v>60</v>
      </c>
      <c r="E129" s="25" t="s">
        <v>57</v>
      </c>
      <c r="F129" s="25" t="s">
        <v>14</v>
      </c>
      <c r="G129" s="25" t="s">
        <v>20</v>
      </c>
      <c r="H129" s="27" t="s">
        <v>32</v>
      </c>
      <c r="I129" s="11"/>
      <c r="K129" s="56" t="s">
        <v>154</v>
      </c>
      <c r="L129" s="69"/>
      <c r="M129" s="65" t="s">
        <v>155</v>
      </c>
      <c r="N129" s="126"/>
      <c r="O129" s="101"/>
      <c r="P129" s="86"/>
      <c r="Q129" s="87"/>
      <c r="R129" s="86"/>
      <c r="S129" s="88"/>
      <c r="T129" s="86"/>
      <c r="U129" s="119"/>
      <c r="V129" s="126"/>
    </row>
    <row r="130" spans="1:22" ht="12.75">
      <c r="A130" s="8">
        <v>6.14</v>
      </c>
      <c r="B130" s="25" t="s">
        <v>26</v>
      </c>
      <c r="C130" s="25" t="s">
        <v>26</v>
      </c>
      <c r="D130" s="25">
        <v>20</v>
      </c>
      <c r="E130" s="25" t="s">
        <v>54</v>
      </c>
      <c r="F130" s="25" t="s">
        <v>13</v>
      </c>
      <c r="G130" s="25" t="s">
        <v>20</v>
      </c>
      <c r="H130" s="27">
        <v>4.25</v>
      </c>
      <c r="I130" s="11"/>
      <c r="K130" s="56" t="s">
        <v>154</v>
      </c>
      <c r="L130" s="69"/>
      <c r="M130" s="65" t="s">
        <v>155</v>
      </c>
      <c r="N130" s="126"/>
      <c r="O130" s="101"/>
      <c r="P130" s="86"/>
      <c r="Q130" s="87"/>
      <c r="R130" s="86"/>
      <c r="S130" s="88"/>
      <c r="T130" s="86"/>
      <c r="U130" s="119"/>
      <c r="V130" s="126"/>
    </row>
    <row r="131" spans="1:22" ht="12.75">
      <c r="A131" s="8">
        <v>6.15</v>
      </c>
      <c r="B131" s="25" t="s">
        <v>71</v>
      </c>
      <c r="C131" s="25" t="s">
        <v>71</v>
      </c>
      <c r="D131" s="25">
        <v>50</v>
      </c>
      <c r="E131" s="25" t="s">
        <v>55</v>
      </c>
      <c r="F131" s="25" t="s">
        <v>13</v>
      </c>
      <c r="G131" s="25" t="s">
        <v>20</v>
      </c>
      <c r="H131" s="27" t="s">
        <v>32</v>
      </c>
      <c r="I131" s="11"/>
      <c r="K131" s="56">
        <v>2562400</v>
      </c>
      <c r="L131" s="69"/>
      <c r="M131" s="65" t="s">
        <v>160</v>
      </c>
      <c r="N131" s="126"/>
      <c r="O131" s="101"/>
      <c r="P131" s="86"/>
      <c r="Q131" s="87"/>
      <c r="R131" s="86"/>
      <c r="S131" s="88"/>
      <c r="T131" s="86"/>
      <c r="U131" s="119"/>
      <c r="V131" s="126"/>
    </row>
    <row r="132" spans="1:22" ht="12.75">
      <c r="A132" s="8">
        <v>6.16</v>
      </c>
      <c r="B132" s="25" t="s">
        <v>58</v>
      </c>
      <c r="C132" s="25" t="s">
        <v>58</v>
      </c>
      <c r="D132" s="25">
        <v>4</v>
      </c>
      <c r="E132" s="25" t="s">
        <v>54</v>
      </c>
      <c r="F132" s="25" t="s">
        <v>14</v>
      </c>
      <c r="G132" s="25" t="s">
        <v>20</v>
      </c>
      <c r="H132" s="27" t="s">
        <v>32</v>
      </c>
      <c r="I132" s="11"/>
      <c r="K132" s="56">
        <v>2562777</v>
      </c>
      <c r="M132" s="65" t="s">
        <v>172</v>
      </c>
      <c r="N132" s="126"/>
      <c r="O132" s="101"/>
      <c r="P132" s="86"/>
      <c r="Q132" s="87"/>
      <c r="R132" s="86"/>
      <c r="S132" s="88"/>
      <c r="T132" s="86"/>
      <c r="U132" s="119"/>
      <c r="V132" s="126"/>
    </row>
    <row r="133" spans="1:22" ht="12.75">
      <c r="A133" s="8">
        <v>6.17</v>
      </c>
      <c r="B133" s="25" t="s">
        <v>59</v>
      </c>
      <c r="C133" s="25" t="s">
        <v>59</v>
      </c>
      <c r="D133" s="25">
        <v>4</v>
      </c>
      <c r="E133" s="25" t="s">
        <v>54</v>
      </c>
      <c r="F133" s="25" t="s">
        <v>14</v>
      </c>
      <c r="G133" s="25" t="s">
        <v>20</v>
      </c>
      <c r="H133" s="27" t="s">
        <v>32</v>
      </c>
      <c r="I133" s="11"/>
      <c r="K133" s="56">
        <v>2562777</v>
      </c>
      <c r="M133" s="65" t="s">
        <v>172</v>
      </c>
      <c r="N133" s="126"/>
      <c r="O133" s="101"/>
      <c r="P133" s="86"/>
      <c r="Q133" s="87"/>
      <c r="R133" s="86"/>
      <c r="S133" s="88"/>
      <c r="T133" s="86"/>
      <c r="U133" s="119"/>
      <c r="V133" s="126"/>
    </row>
    <row r="134" spans="1:22" ht="12.75">
      <c r="A134" s="8">
        <v>6.18</v>
      </c>
      <c r="B134" s="25" t="s">
        <v>60</v>
      </c>
      <c r="C134" s="25" t="s">
        <v>60</v>
      </c>
      <c r="D134" s="25">
        <v>4</v>
      </c>
      <c r="E134" s="25" t="s">
        <v>54</v>
      </c>
      <c r="F134" s="25" t="s">
        <v>14</v>
      </c>
      <c r="G134" s="25" t="s">
        <v>20</v>
      </c>
      <c r="H134" s="27" t="s">
        <v>32</v>
      </c>
      <c r="I134" s="11"/>
      <c r="K134" s="56">
        <v>2562777</v>
      </c>
      <c r="M134" s="65" t="s">
        <v>172</v>
      </c>
      <c r="N134" s="126"/>
      <c r="O134" s="101"/>
      <c r="P134" s="86"/>
      <c r="Q134" s="87"/>
      <c r="R134" s="86"/>
      <c r="S134" s="88"/>
      <c r="T134" s="86"/>
      <c r="U134" s="119"/>
      <c r="V134" s="126"/>
    </row>
    <row r="135" spans="1:22" ht="12.75">
      <c r="A135" s="8">
        <v>6.19</v>
      </c>
      <c r="B135" s="25" t="s">
        <v>98</v>
      </c>
      <c r="C135" s="25" t="s">
        <v>98</v>
      </c>
      <c r="D135" s="25">
        <v>4</v>
      </c>
      <c r="E135" s="25" t="s">
        <v>54</v>
      </c>
      <c r="F135" s="25" t="s">
        <v>14</v>
      </c>
      <c r="G135" s="25" t="s">
        <v>20</v>
      </c>
      <c r="H135" s="27" t="s">
        <v>32</v>
      </c>
      <c r="I135" s="11"/>
      <c r="K135" s="56">
        <v>2562777</v>
      </c>
      <c r="L135" s="69"/>
      <c r="M135" s="65" t="s">
        <v>172</v>
      </c>
      <c r="N135" s="126"/>
      <c r="O135" s="101"/>
      <c r="P135" s="86"/>
      <c r="Q135" s="87"/>
      <c r="R135" s="86"/>
      <c r="S135" s="88"/>
      <c r="T135" s="86"/>
      <c r="U135" s="119"/>
      <c r="V135" s="126"/>
    </row>
    <row r="136" spans="1:22" ht="12.75">
      <c r="A136" s="8">
        <v>6.2</v>
      </c>
      <c r="B136" s="25" t="s">
        <v>61</v>
      </c>
      <c r="C136" s="25" t="s">
        <v>61</v>
      </c>
      <c r="D136" s="25">
        <v>20</v>
      </c>
      <c r="E136" s="25" t="s">
        <v>57</v>
      </c>
      <c r="F136" s="25" t="s">
        <v>14</v>
      </c>
      <c r="G136" s="25" t="s">
        <v>20</v>
      </c>
      <c r="H136" s="27" t="s">
        <v>17</v>
      </c>
      <c r="I136" s="11"/>
      <c r="K136" s="56" t="s">
        <v>156</v>
      </c>
      <c r="L136" s="69"/>
      <c r="M136" s="65" t="s">
        <v>157</v>
      </c>
      <c r="N136" s="126"/>
      <c r="O136" s="103"/>
      <c r="P136" s="86"/>
      <c r="Q136" s="104"/>
      <c r="R136" s="86"/>
      <c r="S136" s="89"/>
      <c r="T136" s="86"/>
      <c r="U136" s="128"/>
      <c r="V136" s="126"/>
    </row>
    <row r="137" spans="1:22" ht="12.75">
      <c r="A137" s="8">
        <v>6.21</v>
      </c>
      <c r="B137" s="25" t="s">
        <v>61</v>
      </c>
      <c r="C137" s="25" t="s">
        <v>61</v>
      </c>
      <c r="D137" s="25">
        <v>100</v>
      </c>
      <c r="E137" s="25" t="s">
        <v>57</v>
      </c>
      <c r="F137" s="25" t="s">
        <v>14</v>
      </c>
      <c r="G137" s="25" t="s">
        <v>20</v>
      </c>
      <c r="H137" s="27" t="s">
        <v>32</v>
      </c>
      <c r="I137" s="11"/>
      <c r="K137" s="56" t="s">
        <v>156</v>
      </c>
      <c r="L137" s="69"/>
      <c r="M137" s="65" t="s">
        <v>157</v>
      </c>
      <c r="N137" s="126"/>
      <c r="O137" s="101"/>
      <c r="P137" s="90"/>
      <c r="Q137" s="87"/>
      <c r="R137" s="90"/>
      <c r="S137" s="88"/>
      <c r="T137" s="90"/>
      <c r="U137" s="119"/>
      <c r="V137" s="126"/>
    </row>
    <row r="138" spans="1:22" ht="12.75">
      <c r="A138" s="8">
        <v>6.22</v>
      </c>
      <c r="B138" s="25" t="s">
        <v>62</v>
      </c>
      <c r="C138" s="25" t="s">
        <v>62</v>
      </c>
      <c r="D138" s="25">
        <v>4</v>
      </c>
      <c r="E138" s="25" t="s">
        <v>54</v>
      </c>
      <c r="F138" s="25" t="s">
        <v>14</v>
      </c>
      <c r="G138" s="25" t="s">
        <v>20</v>
      </c>
      <c r="H138" s="27" t="s">
        <v>32</v>
      </c>
      <c r="K138" s="56">
        <v>2562777</v>
      </c>
      <c r="L138" s="69"/>
      <c r="M138" s="65" t="s">
        <v>172</v>
      </c>
      <c r="N138" s="126"/>
      <c r="O138" s="101"/>
      <c r="P138" s="90"/>
      <c r="Q138" s="87"/>
      <c r="R138" s="90"/>
      <c r="S138" s="88"/>
      <c r="T138" s="90"/>
      <c r="U138" s="119"/>
      <c r="V138" s="126"/>
    </row>
    <row r="139" spans="1:22" ht="12.75">
      <c r="A139" s="8">
        <v>6.23</v>
      </c>
      <c r="B139" s="25" t="s">
        <v>27</v>
      </c>
      <c r="C139" s="25" t="s">
        <v>27</v>
      </c>
      <c r="D139" s="25">
        <v>40</v>
      </c>
      <c r="E139" s="25" t="s">
        <v>54</v>
      </c>
      <c r="F139" s="25" t="s">
        <v>14</v>
      </c>
      <c r="G139" s="25" t="s">
        <v>20</v>
      </c>
      <c r="H139" s="27" t="s">
        <v>32</v>
      </c>
      <c r="K139" s="57">
        <v>2562778</v>
      </c>
      <c r="L139" s="69"/>
      <c r="M139" s="67" t="s">
        <v>173</v>
      </c>
      <c r="N139" s="126"/>
      <c r="O139" s="100"/>
      <c r="P139" s="86"/>
      <c r="Q139" s="92"/>
      <c r="R139" s="86"/>
      <c r="S139" s="93"/>
      <c r="T139" s="86"/>
      <c r="U139" s="120"/>
      <c r="V139" s="125"/>
    </row>
    <row r="140" spans="1:22" ht="12.75">
      <c r="A140" s="8">
        <v>6.23999999999999</v>
      </c>
      <c r="B140" s="25" t="s">
        <v>63</v>
      </c>
      <c r="C140" s="25" t="s">
        <v>63</v>
      </c>
      <c r="D140" s="25">
        <v>4</v>
      </c>
      <c r="E140" s="25" t="s">
        <v>54</v>
      </c>
      <c r="F140" s="25" t="s">
        <v>14</v>
      </c>
      <c r="G140" s="25" t="s">
        <v>20</v>
      </c>
      <c r="H140" s="27" t="s">
        <v>32</v>
      </c>
      <c r="I140" s="11"/>
      <c r="K140" s="56">
        <v>2562777</v>
      </c>
      <c r="M140" s="65" t="s">
        <v>172</v>
      </c>
      <c r="N140" s="126"/>
      <c r="O140" s="101"/>
      <c r="P140" s="86"/>
      <c r="Q140" s="87"/>
      <c r="R140" s="86"/>
      <c r="S140" s="88"/>
      <c r="T140" s="86"/>
      <c r="U140" s="119"/>
      <c r="V140" s="129"/>
    </row>
    <row r="141" spans="1:22" ht="12.75">
      <c r="A141" s="8">
        <v>6.24999999999999</v>
      </c>
      <c r="B141" s="25" t="s">
        <v>107</v>
      </c>
      <c r="C141" s="25" t="s">
        <v>107</v>
      </c>
      <c r="D141" s="25">
        <v>2</v>
      </c>
      <c r="E141" s="25" t="s">
        <v>54</v>
      </c>
      <c r="F141" s="25" t="s">
        <v>14</v>
      </c>
      <c r="G141" s="25" t="s">
        <v>20</v>
      </c>
      <c r="H141" s="27" t="s">
        <v>32</v>
      </c>
      <c r="I141" s="11"/>
      <c r="K141" s="56">
        <v>2562780</v>
      </c>
      <c r="M141" s="65" t="s">
        <v>174</v>
      </c>
      <c r="N141" s="126"/>
      <c r="O141" s="101"/>
      <c r="P141" s="86"/>
      <c r="Q141" s="87"/>
      <c r="R141" s="86"/>
      <c r="S141" s="88"/>
      <c r="T141" s="86"/>
      <c r="U141" s="119"/>
      <c r="V141" s="125"/>
    </row>
    <row r="142" spans="1:22" ht="12" customHeight="1">
      <c r="A142" s="8">
        <v>6.25999999999999</v>
      </c>
      <c r="B142" s="25" t="s">
        <v>65</v>
      </c>
      <c r="C142" s="25" t="s">
        <v>65</v>
      </c>
      <c r="D142" s="25">
        <v>4</v>
      </c>
      <c r="E142" s="25" t="s">
        <v>54</v>
      </c>
      <c r="F142" s="25" t="s">
        <v>14</v>
      </c>
      <c r="G142" s="25" t="s">
        <v>20</v>
      </c>
      <c r="H142" s="27" t="s">
        <v>32</v>
      </c>
      <c r="I142" s="11"/>
      <c r="K142" s="56">
        <v>2562777</v>
      </c>
      <c r="M142" s="65" t="s">
        <v>172</v>
      </c>
      <c r="N142" s="126"/>
      <c r="O142" s="101"/>
      <c r="P142" s="86"/>
      <c r="Q142" s="87"/>
      <c r="R142" s="86"/>
      <c r="S142" s="88"/>
      <c r="T142" s="86"/>
      <c r="U142" s="119"/>
      <c r="V142" s="125"/>
    </row>
    <row r="143" spans="1:22" ht="12" customHeight="1">
      <c r="A143" s="8">
        <v>6.26999999999999</v>
      </c>
      <c r="B143" s="25" t="s">
        <v>108</v>
      </c>
      <c r="C143" s="25" t="s">
        <v>108</v>
      </c>
      <c r="D143" s="25">
        <v>4</v>
      </c>
      <c r="E143" s="25" t="s">
        <v>54</v>
      </c>
      <c r="F143" s="25" t="s">
        <v>14</v>
      </c>
      <c r="G143" s="25" t="s">
        <v>20</v>
      </c>
      <c r="H143" s="27" t="s">
        <v>32</v>
      </c>
      <c r="I143" s="11"/>
      <c r="K143" s="56">
        <v>2562777</v>
      </c>
      <c r="L143" s="69"/>
      <c r="M143" s="65" t="s">
        <v>172</v>
      </c>
      <c r="N143" s="126"/>
      <c r="O143" s="101"/>
      <c r="P143" s="86"/>
      <c r="Q143" s="87"/>
      <c r="R143" s="86"/>
      <c r="S143" s="88"/>
      <c r="T143" s="86"/>
      <c r="U143" s="119"/>
      <c r="V143" s="126"/>
    </row>
    <row r="144" spans="1:22" ht="12" customHeight="1">
      <c r="A144" s="8">
        <v>6.27999999999999</v>
      </c>
      <c r="B144" s="25" t="s">
        <v>28</v>
      </c>
      <c r="C144" s="25" t="s">
        <v>88</v>
      </c>
      <c r="D144" s="25">
        <v>80</v>
      </c>
      <c r="E144" s="25" t="s">
        <v>54</v>
      </c>
      <c r="F144" s="25" t="s">
        <v>14</v>
      </c>
      <c r="G144" s="25" t="s">
        <v>20</v>
      </c>
      <c r="H144" s="27" t="s">
        <v>17</v>
      </c>
      <c r="I144" s="11"/>
      <c r="K144" s="56"/>
      <c r="L144" s="69"/>
      <c r="M144" s="65" t="s">
        <v>162</v>
      </c>
      <c r="N144" s="126"/>
      <c r="O144" s="101"/>
      <c r="P144" s="86"/>
      <c r="Q144" s="87"/>
      <c r="R144" s="86"/>
      <c r="S144" s="88"/>
      <c r="T144" s="86"/>
      <c r="U144" s="119"/>
      <c r="V144" s="126"/>
    </row>
    <row r="145" spans="1:22" ht="12" customHeight="1">
      <c r="A145" s="8">
        <v>6.28999999999999</v>
      </c>
      <c r="B145" s="25" t="s">
        <v>28</v>
      </c>
      <c r="C145" s="25" t="s">
        <v>29</v>
      </c>
      <c r="D145" s="25">
        <v>30</v>
      </c>
      <c r="E145" s="25" t="s">
        <v>54</v>
      </c>
      <c r="F145" s="25" t="s">
        <v>14</v>
      </c>
      <c r="G145" s="25" t="s">
        <v>20</v>
      </c>
      <c r="H145" s="27" t="s">
        <v>32</v>
      </c>
      <c r="I145" s="11"/>
      <c r="K145" s="56"/>
      <c r="L145" s="69"/>
      <c r="M145" s="65" t="s">
        <v>162</v>
      </c>
      <c r="N145" s="126"/>
      <c r="O145" s="101"/>
      <c r="P145" s="86"/>
      <c r="Q145" s="87"/>
      <c r="R145" s="86"/>
      <c r="S145" s="88"/>
      <c r="T145" s="86"/>
      <c r="U145" s="119"/>
      <c r="V145" s="126"/>
    </row>
    <row r="146" spans="1:22" ht="12" customHeight="1">
      <c r="A146" s="8">
        <v>6.29999999999999</v>
      </c>
      <c r="B146" s="25" t="s">
        <v>28</v>
      </c>
      <c r="C146" s="25" t="s">
        <v>28</v>
      </c>
      <c r="D146" s="25">
        <v>80</v>
      </c>
      <c r="E146" s="25" t="s">
        <v>54</v>
      </c>
      <c r="F146" s="25" t="s">
        <v>14</v>
      </c>
      <c r="G146" s="25" t="s">
        <v>20</v>
      </c>
      <c r="H146" s="27" t="s">
        <v>32</v>
      </c>
      <c r="K146" s="56"/>
      <c r="L146" s="69"/>
      <c r="M146" s="65" t="s">
        <v>166</v>
      </c>
      <c r="N146" s="126"/>
      <c r="O146" s="101"/>
      <c r="P146" s="90"/>
      <c r="Q146" s="87"/>
      <c r="R146" s="90"/>
      <c r="S146" s="88"/>
      <c r="T146" s="90"/>
      <c r="U146" s="119"/>
      <c r="V146" s="126"/>
    </row>
    <row r="147" spans="1:22" ht="12" customHeight="1">
      <c r="A147" s="8">
        <v>6.30999999999999</v>
      </c>
      <c r="B147" s="25" t="s">
        <v>66</v>
      </c>
      <c r="C147" s="25" t="s">
        <v>66</v>
      </c>
      <c r="D147" s="25">
        <v>24</v>
      </c>
      <c r="E147" s="25" t="s">
        <v>54</v>
      </c>
      <c r="F147" s="25" t="s">
        <v>14</v>
      </c>
      <c r="G147" s="25" t="s">
        <v>20</v>
      </c>
      <c r="H147" s="27" t="s">
        <v>32</v>
      </c>
      <c r="I147" s="11"/>
      <c r="K147" s="56">
        <v>2562779</v>
      </c>
      <c r="M147" s="65" t="s">
        <v>175</v>
      </c>
      <c r="N147" s="126"/>
      <c r="O147" s="103"/>
      <c r="P147" s="86"/>
      <c r="Q147" s="104"/>
      <c r="R147" s="86"/>
      <c r="S147" s="89"/>
      <c r="T147" s="86"/>
      <c r="U147" s="128"/>
      <c r="V147" s="126"/>
    </row>
    <row r="148" spans="1:22" ht="12" customHeight="1">
      <c r="A148" s="8">
        <v>6.31999999999999</v>
      </c>
      <c r="B148" s="25" t="s">
        <v>30</v>
      </c>
      <c r="C148" s="25" t="s">
        <v>82</v>
      </c>
      <c r="D148" s="25">
        <v>50</v>
      </c>
      <c r="E148" s="25" t="s">
        <v>54</v>
      </c>
      <c r="F148" s="25" t="s">
        <v>14</v>
      </c>
      <c r="G148" s="25" t="s">
        <v>20</v>
      </c>
      <c r="H148" s="27" t="s">
        <v>32</v>
      </c>
      <c r="I148" s="11"/>
      <c r="K148" s="56"/>
      <c r="L148" s="69"/>
      <c r="M148" s="65" t="s">
        <v>167</v>
      </c>
      <c r="N148" s="126"/>
      <c r="O148" s="101"/>
      <c r="P148" s="90"/>
      <c r="Q148" s="87"/>
      <c r="R148" s="90"/>
      <c r="S148" s="88"/>
      <c r="T148" s="90"/>
      <c r="U148" s="119"/>
      <c r="V148" s="126"/>
    </row>
    <row r="149" spans="1:22" ht="12" customHeight="1" thickBot="1">
      <c r="A149" s="8">
        <v>6.32999999999999</v>
      </c>
      <c r="B149" s="25" t="s">
        <v>30</v>
      </c>
      <c r="C149" s="25" t="s">
        <v>37</v>
      </c>
      <c r="D149" s="25">
        <v>20</v>
      </c>
      <c r="E149" s="25" t="s">
        <v>57</v>
      </c>
      <c r="F149" s="25" t="s">
        <v>14</v>
      </c>
      <c r="G149" s="25" t="s">
        <v>20</v>
      </c>
      <c r="H149" s="27" t="s">
        <v>17</v>
      </c>
      <c r="K149" s="56"/>
      <c r="L149" s="69"/>
      <c r="M149" s="65" t="s">
        <v>168</v>
      </c>
      <c r="N149" s="127"/>
      <c r="O149" s="101"/>
      <c r="P149" s="86"/>
      <c r="Q149" s="87"/>
      <c r="R149" s="86"/>
      <c r="S149" s="88"/>
      <c r="T149" s="86"/>
      <c r="U149" s="119"/>
      <c r="V149" s="127"/>
    </row>
    <row r="150" spans="1:22" ht="12" customHeight="1" thickBot="1">
      <c r="A150" s="8"/>
      <c r="B150" s="25"/>
      <c r="C150" s="25"/>
      <c r="D150" s="25"/>
      <c r="E150" s="25"/>
      <c r="F150" s="25"/>
      <c r="G150" s="25"/>
      <c r="H150" s="27"/>
      <c r="I150" s="11"/>
      <c r="K150" s="61"/>
      <c r="L150" s="69"/>
      <c r="M150" s="62"/>
      <c r="N150" s="68"/>
      <c r="O150" s="112"/>
      <c r="P150" s="86"/>
      <c r="Q150" s="113"/>
      <c r="R150" s="86"/>
      <c r="S150" s="94"/>
      <c r="T150" s="86"/>
      <c r="U150" s="94"/>
      <c r="V150" s="68"/>
    </row>
    <row r="151" spans="1:22" ht="13.5" thickBot="1">
      <c r="A151" s="16" t="s">
        <v>133</v>
      </c>
      <c r="B151" s="17"/>
      <c r="C151" s="17"/>
      <c r="D151" s="18"/>
      <c r="E151" s="18"/>
      <c r="F151" s="18"/>
      <c r="G151" s="18"/>
      <c r="H151" s="18"/>
      <c r="I151" s="19"/>
      <c r="J151" s="20"/>
      <c r="K151" s="59"/>
      <c r="M151" s="59"/>
      <c r="N151" s="124"/>
      <c r="O151" s="74" t="s">
        <v>124</v>
      </c>
      <c r="P151" s="74"/>
      <c r="Q151" s="74" t="s">
        <v>125</v>
      </c>
      <c r="R151" s="74"/>
      <c r="S151" s="75" t="s">
        <v>126</v>
      </c>
      <c r="T151" s="74"/>
      <c r="U151" s="75" t="s">
        <v>127</v>
      </c>
      <c r="V151" s="97"/>
    </row>
    <row r="152" spans="1:22" ht="12.75">
      <c r="A152" s="3"/>
      <c r="B152" s="15"/>
      <c r="C152" s="14"/>
      <c r="D152" s="5"/>
      <c r="E152" s="5"/>
      <c r="F152" s="5" t="s">
        <v>1</v>
      </c>
      <c r="G152" s="5" t="s">
        <v>1</v>
      </c>
      <c r="H152" s="5" t="s">
        <v>10</v>
      </c>
      <c r="I152" s="5" t="s">
        <v>130</v>
      </c>
      <c r="J152" s="5"/>
      <c r="K152" s="60"/>
      <c r="L152" s="35"/>
      <c r="M152" s="60"/>
      <c r="N152" s="125"/>
      <c r="O152" s="78" t="s">
        <v>128</v>
      </c>
      <c r="P152" s="78"/>
      <c r="Q152" s="78" t="s">
        <v>129</v>
      </c>
      <c r="R152" s="78"/>
      <c r="S152" s="79" t="s">
        <v>130</v>
      </c>
      <c r="T152" s="78"/>
      <c r="U152" s="79" t="s">
        <v>130</v>
      </c>
      <c r="V152" s="98"/>
    </row>
    <row r="153" spans="1:22" ht="13.5" thickBot="1">
      <c r="A153" s="7" t="s">
        <v>2</v>
      </c>
      <c r="B153" s="15" t="s">
        <v>3</v>
      </c>
      <c r="C153" s="15" t="s">
        <v>4</v>
      </c>
      <c r="D153" s="6" t="s">
        <v>5</v>
      </c>
      <c r="E153" s="6" t="s">
        <v>6</v>
      </c>
      <c r="F153" s="6" t="s">
        <v>6</v>
      </c>
      <c r="G153" s="6" t="s">
        <v>7</v>
      </c>
      <c r="H153" s="6" t="s">
        <v>12</v>
      </c>
      <c r="I153" s="6" t="s">
        <v>131</v>
      </c>
      <c r="J153" s="6" t="s">
        <v>8</v>
      </c>
      <c r="K153" s="118" t="s">
        <v>122</v>
      </c>
      <c r="M153" s="118" t="s">
        <v>123</v>
      </c>
      <c r="N153" s="125"/>
      <c r="O153" s="82"/>
      <c r="P153" s="82"/>
      <c r="Q153" s="82"/>
      <c r="R153" s="82"/>
      <c r="S153" s="83"/>
      <c r="T153" s="82"/>
      <c r="U153" s="83"/>
      <c r="V153" s="98"/>
    </row>
    <row r="154" spans="1:22" ht="12.75">
      <c r="A154" s="37" t="s">
        <v>49</v>
      </c>
      <c r="C154" s="5"/>
      <c r="D154" s="5"/>
      <c r="E154" s="33"/>
      <c r="F154" s="23"/>
      <c r="G154" s="23"/>
      <c r="H154" s="32"/>
      <c r="I154" s="5"/>
      <c r="K154" s="58"/>
      <c r="M154" s="58"/>
      <c r="N154" s="125"/>
      <c r="O154" s="86"/>
      <c r="P154" s="86"/>
      <c r="Q154" s="86"/>
      <c r="R154" s="86"/>
      <c r="S154" s="94"/>
      <c r="T154" s="86"/>
      <c r="U154" s="94"/>
      <c r="V154" s="98"/>
    </row>
    <row r="155" spans="1:22" ht="12" customHeight="1">
      <c r="A155" s="8"/>
      <c r="B155" s="25"/>
      <c r="C155" s="25"/>
      <c r="D155" s="25"/>
      <c r="E155" s="25"/>
      <c r="F155" s="25"/>
      <c r="G155" s="25"/>
      <c r="H155" s="27"/>
      <c r="I155" s="11"/>
      <c r="K155" s="61"/>
      <c r="L155" s="69"/>
      <c r="M155" s="62"/>
      <c r="N155" s="126"/>
      <c r="O155" s="112"/>
      <c r="P155" s="86"/>
      <c r="Q155" s="113"/>
      <c r="R155" s="86"/>
      <c r="S155" s="94"/>
      <c r="T155" s="86"/>
      <c r="U155" s="94"/>
      <c r="V155" s="126"/>
    </row>
    <row r="156" spans="1:22" ht="12" customHeight="1">
      <c r="A156" s="8">
        <v>6.33999999999999</v>
      </c>
      <c r="B156" s="25" t="s">
        <v>30</v>
      </c>
      <c r="C156" s="25" t="s">
        <v>37</v>
      </c>
      <c r="D156" s="25">
        <v>80</v>
      </c>
      <c r="E156" s="25" t="s">
        <v>54</v>
      </c>
      <c r="F156" s="25" t="s">
        <v>14</v>
      </c>
      <c r="G156" s="25" t="s">
        <v>20</v>
      </c>
      <c r="H156" s="27" t="s">
        <v>17</v>
      </c>
      <c r="K156" s="56"/>
      <c r="L156" s="69"/>
      <c r="M156" s="65" t="s">
        <v>168</v>
      </c>
      <c r="N156" s="126"/>
      <c r="O156" s="101"/>
      <c r="P156" s="90"/>
      <c r="Q156" s="87"/>
      <c r="R156" s="90"/>
      <c r="S156" s="88"/>
      <c r="T156" s="90"/>
      <c r="U156" s="119"/>
      <c r="V156" s="126"/>
    </row>
    <row r="157" spans="1:22" ht="12" customHeight="1">
      <c r="A157" s="8">
        <v>6.34999999999999</v>
      </c>
      <c r="B157" s="25" t="s">
        <v>109</v>
      </c>
      <c r="C157" s="25" t="s">
        <v>109</v>
      </c>
      <c r="D157" s="25">
        <v>4</v>
      </c>
      <c r="E157" s="25" t="s">
        <v>54</v>
      </c>
      <c r="F157" s="25" t="s">
        <v>14</v>
      </c>
      <c r="G157" s="25" t="s">
        <v>20</v>
      </c>
      <c r="H157" s="27" t="s">
        <v>32</v>
      </c>
      <c r="I157" s="11"/>
      <c r="K157" s="56">
        <v>2562780</v>
      </c>
      <c r="L157" s="69"/>
      <c r="M157" s="65" t="s">
        <v>174</v>
      </c>
      <c r="N157" s="126"/>
      <c r="O157" s="101"/>
      <c r="P157" s="90"/>
      <c r="Q157" s="87"/>
      <c r="R157" s="90"/>
      <c r="S157" s="88"/>
      <c r="T157" s="90"/>
      <c r="U157" s="119"/>
      <c r="V157" s="126"/>
    </row>
    <row r="158" spans="1:22" ht="12" customHeight="1" thickBot="1">
      <c r="A158" s="8">
        <v>6.35999999999999</v>
      </c>
      <c r="B158" s="25" t="s">
        <v>110</v>
      </c>
      <c r="C158" s="25" t="s">
        <v>110</v>
      </c>
      <c r="D158" s="25">
        <v>2</v>
      </c>
      <c r="E158" s="25" t="s">
        <v>54</v>
      </c>
      <c r="F158" s="25" t="s">
        <v>14</v>
      </c>
      <c r="G158" s="25" t="s">
        <v>20</v>
      </c>
      <c r="H158" s="27" t="s">
        <v>32</v>
      </c>
      <c r="I158" s="11"/>
      <c r="K158" s="56">
        <v>2562780</v>
      </c>
      <c r="L158" s="69"/>
      <c r="M158" s="65" t="s">
        <v>174</v>
      </c>
      <c r="N158" s="127"/>
      <c r="O158" s="101"/>
      <c r="P158" s="90"/>
      <c r="Q158" s="87"/>
      <c r="R158" s="90"/>
      <c r="S158" s="88"/>
      <c r="T158" s="90"/>
      <c r="U158" s="119"/>
      <c r="V158" s="127"/>
    </row>
    <row r="159" spans="1:22" ht="12" customHeight="1">
      <c r="A159" s="8"/>
      <c r="B159" s="49"/>
      <c r="C159" s="42"/>
      <c r="D159" s="25"/>
      <c r="E159" s="25"/>
      <c r="F159" s="25"/>
      <c r="G159" s="25"/>
      <c r="H159" s="27"/>
      <c r="I159" s="11"/>
      <c r="K159" s="61"/>
      <c r="L159" s="69"/>
      <c r="M159" s="62"/>
      <c r="N159" s="68"/>
      <c r="O159" s="68"/>
      <c r="P159" s="68"/>
      <c r="Q159" s="68"/>
      <c r="R159" s="68"/>
      <c r="S159" s="68"/>
      <c r="T159" s="68"/>
      <c r="U159" s="68"/>
      <c r="V159" s="68"/>
    </row>
    <row r="160" spans="1:22" ht="13.5" thickBot="1">
      <c r="A160" s="8"/>
      <c r="C160" s="39"/>
      <c r="D160" s="38"/>
      <c r="E160" s="38"/>
      <c r="F160" s="38"/>
      <c r="G160" s="38"/>
      <c r="H160" s="22"/>
      <c r="I160" s="11"/>
      <c r="K160" s="133"/>
      <c r="L160" s="69"/>
      <c r="M160" s="134"/>
      <c r="N160" s="68"/>
      <c r="O160" s="112"/>
      <c r="P160" s="86"/>
      <c r="Q160" s="133"/>
      <c r="R160" s="86"/>
      <c r="S160" s="94"/>
      <c r="T160" s="86"/>
      <c r="U160" s="94"/>
      <c r="V160" s="68"/>
    </row>
    <row r="161" spans="1:22" ht="14.25" customHeight="1" thickBot="1">
      <c r="A161" s="16" t="s">
        <v>47</v>
      </c>
      <c r="B161" s="17"/>
      <c r="C161" s="17"/>
      <c r="D161" s="18"/>
      <c r="E161" s="18"/>
      <c r="F161" s="18"/>
      <c r="G161" s="18"/>
      <c r="H161" s="18"/>
      <c r="I161" s="19"/>
      <c r="J161" s="20"/>
      <c r="K161" s="59"/>
      <c r="M161" s="59"/>
      <c r="N161" s="124"/>
      <c r="O161" s="74" t="s">
        <v>124</v>
      </c>
      <c r="P161" s="74"/>
      <c r="Q161" s="74" t="s">
        <v>125</v>
      </c>
      <c r="R161" s="74"/>
      <c r="S161" s="75" t="s">
        <v>126</v>
      </c>
      <c r="T161" s="74"/>
      <c r="U161" s="75" t="s">
        <v>127</v>
      </c>
      <c r="V161" s="97"/>
    </row>
    <row r="162" spans="1:22" ht="12.75">
      <c r="A162" s="3"/>
      <c r="B162" s="15"/>
      <c r="C162" s="14"/>
      <c r="D162" s="5"/>
      <c r="E162" s="5"/>
      <c r="F162" s="5" t="s">
        <v>1</v>
      </c>
      <c r="G162" s="5" t="s">
        <v>1</v>
      </c>
      <c r="H162" s="5" t="s">
        <v>10</v>
      </c>
      <c r="I162" s="5" t="s">
        <v>130</v>
      </c>
      <c r="J162" s="5"/>
      <c r="K162" s="60"/>
      <c r="L162" s="35"/>
      <c r="M162" s="60"/>
      <c r="N162" s="125"/>
      <c r="O162" s="78" t="s">
        <v>128</v>
      </c>
      <c r="P162" s="78"/>
      <c r="Q162" s="78" t="s">
        <v>129</v>
      </c>
      <c r="R162" s="78"/>
      <c r="S162" s="79" t="s">
        <v>130</v>
      </c>
      <c r="T162" s="78"/>
      <c r="U162" s="79" t="s">
        <v>130</v>
      </c>
      <c r="V162" s="98"/>
    </row>
    <row r="163" spans="1:22" ht="13.5" thickBot="1">
      <c r="A163" s="7" t="s">
        <v>2</v>
      </c>
      <c r="B163" s="15" t="s">
        <v>3</v>
      </c>
      <c r="C163" s="15" t="s">
        <v>4</v>
      </c>
      <c r="D163" s="6" t="s">
        <v>5</v>
      </c>
      <c r="E163" s="6" t="s">
        <v>6</v>
      </c>
      <c r="F163" s="6" t="s">
        <v>6</v>
      </c>
      <c r="G163" s="6" t="s">
        <v>7</v>
      </c>
      <c r="H163" s="6" t="s">
        <v>12</v>
      </c>
      <c r="I163" s="6" t="s">
        <v>131</v>
      </c>
      <c r="J163" s="6" t="s">
        <v>8</v>
      </c>
      <c r="K163" s="118" t="s">
        <v>122</v>
      </c>
      <c r="M163" s="118" t="s">
        <v>123</v>
      </c>
      <c r="N163" s="125"/>
      <c r="O163" s="82"/>
      <c r="P163" s="82"/>
      <c r="Q163" s="82"/>
      <c r="R163" s="82"/>
      <c r="S163" s="83"/>
      <c r="T163" s="82"/>
      <c r="U163" s="83"/>
      <c r="V163" s="98"/>
    </row>
    <row r="164" spans="1:22" ht="12.75">
      <c r="A164" s="7"/>
      <c r="B164" s="15"/>
      <c r="C164" s="15"/>
      <c r="D164" s="6"/>
      <c r="E164" s="6"/>
      <c r="F164" s="6"/>
      <c r="G164" s="6"/>
      <c r="H164" s="6"/>
      <c r="I164" s="6"/>
      <c r="J164" s="6"/>
      <c r="K164" s="58"/>
      <c r="M164" s="58"/>
      <c r="N164" s="125"/>
      <c r="O164" s="86"/>
      <c r="P164" s="86"/>
      <c r="Q164" s="86"/>
      <c r="R164" s="86"/>
      <c r="S164" s="94"/>
      <c r="T164" s="86"/>
      <c r="U164" s="94"/>
      <c r="V164" s="98"/>
    </row>
    <row r="165" spans="1:22" ht="12.75">
      <c r="A165" s="37" t="s">
        <v>31</v>
      </c>
      <c r="C165" s="15"/>
      <c r="D165" s="6"/>
      <c r="E165" s="6"/>
      <c r="F165" s="6"/>
      <c r="G165" s="6"/>
      <c r="H165" s="6"/>
      <c r="I165" s="6"/>
      <c r="J165" s="6"/>
      <c r="K165" s="61"/>
      <c r="M165" s="62"/>
      <c r="N165" s="125"/>
      <c r="O165" s="86"/>
      <c r="P165" s="86"/>
      <c r="Q165" s="86"/>
      <c r="R165" s="86"/>
      <c r="S165" s="94"/>
      <c r="T165" s="86"/>
      <c r="U165" s="94"/>
      <c r="V165" s="98"/>
    </row>
    <row r="166" spans="1:22" ht="12.75">
      <c r="A166" s="8">
        <v>7.01</v>
      </c>
      <c r="B166" s="25" t="s">
        <v>84</v>
      </c>
      <c r="C166" s="25" t="s">
        <v>84</v>
      </c>
      <c r="D166" s="25">
        <v>100</v>
      </c>
      <c r="E166" s="25" t="s">
        <v>55</v>
      </c>
      <c r="F166" s="25" t="s">
        <v>13</v>
      </c>
      <c r="G166" s="25" t="s">
        <v>20</v>
      </c>
      <c r="H166" s="27" t="s">
        <v>32</v>
      </c>
      <c r="I166" s="11"/>
      <c r="K166" s="56">
        <v>2562400</v>
      </c>
      <c r="L166" s="69"/>
      <c r="M166" s="65" t="s">
        <v>160</v>
      </c>
      <c r="N166" s="125"/>
      <c r="O166" s="142"/>
      <c r="P166" s="86"/>
      <c r="Q166" s="90"/>
      <c r="R166" s="86"/>
      <c r="S166" s="88"/>
      <c r="T166" s="86"/>
      <c r="U166" s="119"/>
      <c r="V166" s="98"/>
    </row>
    <row r="167" spans="1:22" ht="12.75">
      <c r="A167" s="8">
        <v>7.02</v>
      </c>
      <c r="B167" s="25" t="s">
        <v>25</v>
      </c>
      <c r="C167" s="25" t="s">
        <v>87</v>
      </c>
      <c r="D167" s="25">
        <v>20</v>
      </c>
      <c r="E167" s="25" t="s">
        <v>57</v>
      </c>
      <c r="F167" s="25" t="s">
        <v>14</v>
      </c>
      <c r="G167" s="25" t="s">
        <v>20</v>
      </c>
      <c r="H167" s="27" t="s">
        <v>32</v>
      </c>
      <c r="K167" s="56">
        <v>2562377</v>
      </c>
      <c r="M167" s="65" t="s">
        <v>148</v>
      </c>
      <c r="N167" s="126"/>
      <c r="O167" s="103"/>
      <c r="P167" s="86"/>
      <c r="Q167" s="104"/>
      <c r="R167" s="86"/>
      <c r="S167" s="89"/>
      <c r="T167" s="86"/>
      <c r="U167" s="128"/>
      <c r="V167" s="126"/>
    </row>
    <row r="168" spans="1:22" ht="12.75">
      <c r="A168" s="8">
        <v>7.03</v>
      </c>
      <c r="B168" s="25" t="s">
        <v>25</v>
      </c>
      <c r="C168" s="25" t="s">
        <v>36</v>
      </c>
      <c r="D168" s="25">
        <v>200</v>
      </c>
      <c r="E168" s="25" t="s">
        <v>55</v>
      </c>
      <c r="F168" s="25" t="s">
        <v>13</v>
      </c>
      <c r="G168" s="25" t="s">
        <v>20</v>
      </c>
      <c r="H168" s="27" t="s">
        <v>32</v>
      </c>
      <c r="K168" s="56" t="s">
        <v>151</v>
      </c>
      <c r="L168" s="69"/>
      <c r="M168" s="65" t="s">
        <v>152</v>
      </c>
      <c r="N168" s="126"/>
      <c r="O168" s="101"/>
      <c r="P168" s="86"/>
      <c r="Q168" s="87"/>
      <c r="R168" s="86"/>
      <c r="S168" s="88"/>
      <c r="T168" s="86"/>
      <c r="U168" s="119"/>
      <c r="V168" s="126"/>
    </row>
    <row r="169" spans="1:22" ht="12.75">
      <c r="A169" s="8">
        <v>7.04</v>
      </c>
      <c r="B169" s="25" t="s">
        <v>71</v>
      </c>
      <c r="C169" s="25" t="s">
        <v>71</v>
      </c>
      <c r="D169" s="25">
        <v>100</v>
      </c>
      <c r="E169" s="25" t="s">
        <v>55</v>
      </c>
      <c r="F169" s="25" t="s">
        <v>13</v>
      </c>
      <c r="G169" s="25" t="s">
        <v>20</v>
      </c>
      <c r="H169" s="27" t="s">
        <v>32</v>
      </c>
      <c r="I169" s="11"/>
      <c r="K169" s="56">
        <v>2562400</v>
      </c>
      <c r="L169" s="69"/>
      <c r="M169" s="65" t="s">
        <v>160</v>
      </c>
      <c r="N169" s="126"/>
      <c r="O169" s="103"/>
      <c r="P169" s="86"/>
      <c r="Q169" s="104"/>
      <c r="R169" s="86"/>
      <c r="S169" s="89"/>
      <c r="T169" s="86"/>
      <c r="U169" s="128"/>
      <c r="V169" s="126"/>
    </row>
    <row r="170" spans="1:22" ht="12.75">
      <c r="A170" s="8">
        <v>7.05</v>
      </c>
      <c r="B170" s="25" t="s">
        <v>135</v>
      </c>
      <c r="C170" s="25" t="s">
        <v>135</v>
      </c>
      <c r="D170" s="25">
        <v>20</v>
      </c>
      <c r="E170" s="25" t="s">
        <v>54</v>
      </c>
      <c r="F170" s="25" t="s">
        <v>13</v>
      </c>
      <c r="G170" s="25" t="s">
        <v>20</v>
      </c>
      <c r="H170" s="27">
        <v>4.25</v>
      </c>
      <c r="I170" s="11"/>
      <c r="K170" s="56">
        <v>2562725</v>
      </c>
      <c r="L170" s="69"/>
      <c r="M170" s="65" t="s">
        <v>141</v>
      </c>
      <c r="N170" s="126"/>
      <c r="O170" s="103"/>
      <c r="P170" s="86"/>
      <c r="Q170" s="104"/>
      <c r="R170" s="86"/>
      <c r="S170" s="89"/>
      <c r="T170" s="86"/>
      <c r="U170" s="128"/>
      <c r="V170" s="126"/>
    </row>
    <row r="171" spans="1:22" ht="12.75">
      <c r="A171" s="8">
        <v>7.06</v>
      </c>
      <c r="B171" s="25" t="s">
        <v>135</v>
      </c>
      <c r="C171" s="25" t="s">
        <v>135</v>
      </c>
      <c r="D171" s="25">
        <v>40</v>
      </c>
      <c r="E171" s="25" t="s">
        <v>57</v>
      </c>
      <c r="F171" s="25" t="s">
        <v>13</v>
      </c>
      <c r="G171" s="25" t="s">
        <v>20</v>
      </c>
      <c r="H171" s="27">
        <v>4.25</v>
      </c>
      <c r="I171" s="11"/>
      <c r="K171" s="56">
        <v>2562725</v>
      </c>
      <c r="L171" s="69"/>
      <c r="M171" s="65" t="s">
        <v>141</v>
      </c>
      <c r="N171" s="126"/>
      <c r="O171" s="103"/>
      <c r="P171" s="86"/>
      <c r="Q171" s="104"/>
      <c r="R171" s="86"/>
      <c r="S171" s="89"/>
      <c r="T171" s="86"/>
      <c r="U171" s="128"/>
      <c r="V171" s="126"/>
    </row>
    <row r="172" spans="1:22" ht="12.75">
      <c r="A172" s="8">
        <v>7.07</v>
      </c>
      <c r="B172" s="25" t="s">
        <v>64</v>
      </c>
      <c r="C172" s="25" t="s">
        <v>64</v>
      </c>
      <c r="D172" s="25">
        <v>200</v>
      </c>
      <c r="E172" s="25" t="s">
        <v>55</v>
      </c>
      <c r="F172" s="25" t="s">
        <v>13</v>
      </c>
      <c r="G172" s="25" t="s">
        <v>20</v>
      </c>
      <c r="H172" s="27" t="s">
        <v>32</v>
      </c>
      <c r="I172" s="11"/>
      <c r="K172" s="56">
        <v>2562400</v>
      </c>
      <c r="L172" s="69"/>
      <c r="M172" s="65" t="s">
        <v>160</v>
      </c>
      <c r="N172" s="126"/>
      <c r="O172" s="101"/>
      <c r="P172" s="90"/>
      <c r="Q172" s="87"/>
      <c r="R172" s="90"/>
      <c r="S172" s="88"/>
      <c r="T172" s="90"/>
      <c r="U172" s="119"/>
      <c r="V172" s="126"/>
    </row>
    <row r="173" spans="1:22" ht="13.5" thickBot="1">
      <c r="A173" s="8">
        <v>7.08</v>
      </c>
      <c r="B173" s="25" t="s">
        <v>28</v>
      </c>
      <c r="C173" s="25" t="s">
        <v>67</v>
      </c>
      <c r="D173" s="25">
        <v>20</v>
      </c>
      <c r="E173" s="25" t="s">
        <v>56</v>
      </c>
      <c r="F173" s="25" t="s">
        <v>13</v>
      </c>
      <c r="G173" s="25" t="s">
        <v>20</v>
      </c>
      <c r="H173" s="27" t="s">
        <v>32</v>
      </c>
      <c r="K173" s="56"/>
      <c r="L173" s="69"/>
      <c r="M173" s="65" t="s">
        <v>166</v>
      </c>
      <c r="N173" s="127"/>
      <c r="O173" s="101"/>
      <c r="P173" s="90"/>
      <c r="Q173" s="87"/>
      <c r="R173" s="90"/>
      <c r="S173" s="88"/>
      <c r="T173" s="90"/>
      <c r="U173" s="119"/>
      <c r="V173" s="127"/>
    </row>
    <row r="174" spans="1:22" s="50" customFormat="1" ht="12.75">
      <c r="A174" s="45"/>
      <c r="B174" s="13"/>
      <c r="D174" s="21"/>
      <c r="F174" s="21"/>
      <c r="G174" s="21"/>
      <c r="H174" s="21"/>
      <c r="I174" s="44"/>
      <c r="L174" s="69"/>
      <c r="N174" s="69"/>
      <c r="O174" s="69"/>
      <c r="P174" s="69"/>
      <c r="Q174" s="69"/>
      <c r="R174" s="69"/>
      <c r="S174" s="69"/>
      <c r="T174" s="69"/>
      <c r="U174" s="69"/>
      <c r="V174" s="69"/>
    </row>
    <row r="175" spans="1:22" s="50" customFormat="1" ht="13.5" thickBot="1">
      <c r="A175" s="45"/>
      <c r="B175" s="13"/>
      <c r="D175" s="21"/>
      <c r="F175" s="21"/>
      <c r="G175" s="21"/>
      <c r="H175" s="21"/>
      <c r="I175" s="44"/>
      <c r="L175" s="69"/>
      <c r="N175" s="69"/>
      <c r="O175" s="69"/>
      <c r="P175" s="69"/>
      <c r="Q175" s="69"/>
      <c r="R175" s="69"/>
      <c r="S175" s="69"/>
      <c r="T175" s="69"/>
      <c r="U175" s="69"/>
      <c r="V175" s="69"/>
    </row>
    <row r="176" spans="1:22" s="5" customFormat="1" ht="13.5" thickBot="1">
      <c r="A176" s="16" t="s">
        <v>85</v>
      </c>
      <c r="B176" s="17"/>
      <c r="C176" s="17"/>
      <c r="D176" s="18"/>
      <c r="E176" s="18"/>
      <c r="F176" s="18"/>
      <c r="G176" s="18"/>
      <c r="H176" s="18"/>
      <c r="I176" s="19"/>
      <c r="J176" s="20"/>
      <c r="K176" s="58"/>
      <c r="L176" s="40"/>
      <c r="M176" s="58"/>
      <c r="N176" s="124"/>
      <c r="O176" s="73" t="s">
        <v>124</v>
      </c>
      <c r="P176" s="74"/>
      <c r="Q176" s="74" t="s">
        <v>125</v>
      </c>
      <c r="R176" s="74"/>
      <c r="S176" s="75" t="s">
        <v>126</v>
      </c>
      <c r="T176" s="74"/>
      <c r="U176" s="76" t="s">
        <v>127</v>
      </c>
      <c r="V176" s="97"/>
    </row>
    <row r="177" spans="1:22" ht="12.75">
      <c r="A177" s="3"/>
      <c r="H177" s="5" t="s">
        <v>9</v>
      </c>
      <c r="I177" s="5"/>
      <c r="J177" s="5"/>
      <c r="K177" s="59"/>
      <c r="L177" s="71"/>
      <c r="M177" s="59"/>
      <c r="N177" s="125"/>
      <c r="O177" s="77" t="s">
        <v>128</v>
      </c>
      <c r="P177" s="78"/>
      <c r="Q177" s="78" t="s">
        <v>129</v>
      </c>
      <c r="R177" s="78"/>
      <c r="S177" s="79" t="s">
        <v>130</v>
      </c>
      <c r="T177" s="78"/>
      <c r="U177" s="80" t="s">
        <v>130</v>
      </c>
      <c r="V177" s="98"/>
    </row>
    <row r="178" spans="1:22" ht="13.5" thickBot="1">
      <c r="A178" s="3"/>
      <c r="B178" s="15"/>
      <c r="C178" s="14"/>
      <c r="D178" s="5"/>
      <c r="E178" s="5"/>
      <c r="F178" s="5" t="s">
        <v>1</v>
      </c>
      <c r="G178" s="5" t="s">
        <v>1</v>
      </c>
      <c r="H178" s="5"/>
      <c r="I178" s="5" t="s">
        <v>130</v>
      </c>
      <c r="J178" s="5"/>
      <c r="K178" s="60"/>
      <c r="L178" s="35"/>
      <c r="M178" s="60"/>
      <c r="N178" s="125"/>
      <c r="O178" s="81"/>
      <c r="P178" s="82"/>
      <c r="Q178" s="82"/>
      <c r="R178" s="82"/>
      <c r="S178" s="83"/>
      <c r="T178" s="82"/>
      <c r="U178" s="84"/>
      <c r="V178" s="98"/>
    </row>
    <row r="179" spans="1:22" ht="12.75">
      <c r="A179" s="7" t="s">
        <v>2</v>
      </c>
      <c r="B179" s="15" t="s">
        <v>3</v>
      </c>
      <c r="C179" s="15" t="s">
        <v>4</v>
      </c>
      <c r="D179" s="6" t="s">
        <v>5</v>
      </c>
      <c r="E179" s="6" t="s">
        <v>6</v>
      </c>
      <c r="F179" s="6" t="s">
        <v>6</v>
      </c>
      <c r="G179" s="6" t="s">
        <v>7</v>
      </c>
      <c r="I179" s="6" t="s">
        <v>131</v>
      </c>
      <c r="J179" s="6" t="s">
        <v>8</v>
      </c>
      <c r="K179" s="118" t="s">
        <v>122</v>
      </c>
      <c r="M179" s="118" t="s">
        <v>123</v>
      </c>
      <c r="N179" s="126"/>
      <c r="O179" s="86"/>
      <c r="P179" s="86"/>
      <c r="Q179" s="86"/>
      <c r="R179" s="86"/>
      <c r="S179" s="94"/>
      <c r="T179" s="86"/>
      <c r="U179" s="94"/>
      <c r="V179" s="98"/>
    </row>
    <row r="180" spans="1:22" ht="12.75">
      <c r="A180"/>
      <c r="B180"/>
      <c r="C180"/>
      <c r="D180"/>
      <c r="E180"/>
      <c r="F180"/>
      <c r="G180"/>
      <c r="H180"/>
      <c r="K180" s="131"/>
      <c r="M180" s="131"/>
      <c r="N180" s="125"/>
      <c r="O180" s="86"/>
      <c r="P180" s="86"/>
      <c r="Q180" s="86"/>
      <c r="R180" s="86"/>
      <c r="S180" s="94"/>
      <c r="T180" s="86"/>
      <c r="U180" s="94"/>
      <c r="V180" s="98"/>
    </row>
    <row r="181" spans="1:22" ht="13.5" thickBot="1">
      <c r="A181" s="8">
        <v>8.01</v>
      </c>
      <c r="B181" s="1" t="s">
        <v>68</v>
      </c>
      <c r="C181" s="1" t="s">
        <v>68</v>
      </c>
      <c r="D181" s="1">
        <v>60</v>
      </c>
      <c r="E181" s="1" t="s">
        <v>78</v>
      </c>
      <c r="F181" t="s">
        <v>13</v>
      </c>
      <c r="G181" t="s">
        <v>20</v>
      </c>
      <c r="H181"/>
      <c r="K181" s="56">
        <v>2552690</v>
      </c>
      <c r="M181" s="65" t="s">
        <v>134</v>
      </c>
      <c r="N181" s="127"/>
      <c r="O181" s="85"/>
      <c r="P181" s="90"/>
      <c r="Q181" s="87"/>
      <c r="R181" s="90"/>
      <c r="S181" s="88"/>
      <c r="T181" s="90"/>
      <c r="U181" s="88"/>
      <c r="V181" s="127"/>
    </row>
    <row r="182" spans="1:22" ht="12.75">
      <c r="A182" s="8"/>
      <c r="B182" s="9"/>
      <c r="C182" s="1"/>
      <c r="F182"/>
      <c r="G182"/>
      <c r="H182"/>
      <c r="N182" s="69"/>
      <c r="O182" s="40"/>
      <c r="P182" s="40"/>
      <c r="Q182" s="40"/>
      <c r="R182" s="40"/>
      <c r="S182" s="40"/>
      <c r="T182" s="40"/>
      <c r="U182" s="40"/>
      <c r="V182" s="69"/>
    </row>
    <row r="183" spans="1:22" ht="12.75">
      <c r="A183" s="8"/>
      <c r="B183" s="9"/>
      <c r="C183" s="1"/>
      <c r="F183"/>
      <c r="G183"/>
      <c r="H183"/>
      <c r="N183" s="69"/>
      <c r="O183" s="40"/>
      <c r="P183" s="40"/>
      <c r="Q183" s="40"/>
      <c r="R183" s="40"/>
      <c r="S183" s="40"/>
      <c r="T183" s="40"/>
      <c r="U183" s="40"/>
      <c r="V183" s="69"/>
    </row>
    <row r="184" spans="1:22" ht="12.75">
      <c r="A184" s="8"/>
      <c r="B184" s="9"/>
      <c r="C184" s="1"/>
      <c r="F184"/>
      <c r="G184"/>
      <c r="H184"/>
      <c r="N184" s="69"/>
      <c r="O184" s="40"/>
      <c r="P184" s="40"/>
      <c r="Q184" s="40"/>
      <c r="R184" s="40"/>
      <c r="S184" s="40"/>
      <c r="T184" s="40"/>
      <c r="U184" s="40"/>
      <c r="V184" s="69"/>
    </row>
    <row r="185" spans="1:22" ht="12.75">
      <c r="A185" s="8"/>
      <c r="B185" s="9"/>
      <c r="C185" s="1"/>
      <c r="F185"/>
      <c r="G185"/>
      <c r="H185"/>
      <c r="N185" s="69"/>
      <c r="O185" s="40"/>
      <c r="P185" s="40"/>
      <c r="Q185" s="40"/>
      <c r="R185" s="40"/>
      <c r="S185" s="40"/>
      <c r="T185" s="40"/>
      <c r="U185" s="40"/>
      <c r="V185" s="69"/>
    </row>
    <row r="186" spans="1:22" ht="12.75">
      <c r="A186" s="8"/>
      <c r="B186" s="9"/>
      <c r="C186" s="1"/>
      <c r="F186"/>
      <c r="G186"/>
      <c r="H186"/>
      <c r="N186" s="69"/>
      <c r="O186" s="40"/>
      <c r="P186" s="40"/>
      <c r="Q186" s="40"/>
      <c r="R186" s="40"/>
      <c r="S186" s="40"/>
      <c r="T186" s="40"/>
      <c r="U186" s="40"/>
      <c r="V186" s="69"/>
    </row>
    <row r="187" spans="1:22" ht="13.5" thickBot="1">
      <c r="A187" s="8"/>
      <c r="B187" s="9"/>
      <c r="C187" s="1"/>
      <c r="F187"/>
      <c r="G187"/>
      <c r="H187"/>
      <c r="N187" s="69"/>
      <c r="O187" s="40"/>
      <c r="P187" s="40"/>
      <c r="Q187" s="40"/>
      <c r="R187" s="40"/>
      <c r="S187" s="40"/>
      <c r="T187" s="40"/>
      <c r="U187" s="40"/>
      <c r="V187" s="69"/>
    </row>
    <row r="188" spans="1:22" s="5" customFormat="1" ht="13.5" thickBot="1">
      <c r="A188" s="16" t="s">
        <v>41</v>
      </c>
      <c r="B188" s="17"/>
      <c r="C188" s="17"/>
      <c r="D188" s="18"/>
      <c r="E188" s="18"/>
      <c r="F188" s="18"/>
      <c r="G188" s="18"/>
      <c r="H188" s="18"/>
      <c r="I188" s="19"/>
      <c r="J188" s="20"/>
      <c r="K188" s="58"/>
      <c r="L188" s="40"/>
      <c r="M188" s="58"/>
      <c r="N188" s="124"/>
      <c r="O188" s="73" t="s">
        <v>124</v>
      </c>
      <c r="P188" s="74"/>
      <c r="Q188" s="74" t="s">
        <v>125</v>
      </c>
      <c r="R188" s="74"/>
      <c r="S188" s="75" t="s">
        <v>126</v>
      </c>
      <c r="T188" s="74"/>
      <c r="U188" s="76" t="s">
        <v>127</v>
      </c>
      <c r="V188" s="97"/>
    </row>
    <row r="189" spans="1:22" ht="12.75">
      <c r="A189" s="3"/>
      <c r="B189" s="15"/>
      <c r="C189" s="14"/>
      <c r="D189" s="5"/>
      <c r="E189" s="5"/>
      <c r="F189" s="5" t="s">
        <v>1</v>
      </c>
      <c r="G189" s="5" t="s">
        <v>1</v>
      </c>
      <c r="H189" s="5" t="s">
        <v>9</v>
      </c>
      <c r="I189" s="5" t="s">
        <v>130</v>
      </c>
      <c r="J189" s="5"/>
      <c r="K189" s="60"/>
      <c r="L189" s="35"/>
      <c r="M189" s="60"/>
      <c r="N189" s="125"/>
      <c r="O189" s="77" t="s">
        <v>128</v>
      </c>
      <c r="P189" s="78"/>
      <c r="Q189" s="78" t="s">
        <v>129</v>
      </c>
      <c r="R189" s="78"/>
      <c r="S189" s="79" t="s">
        <v>130</v>
      </c>
      <c r="T189" s="78"/>
      <c r="U189" s="80" t="s">
        <v>130</v>
      </c>
      <c r="V189" s="98"/>
    </row>
    <row r="190" spans="1:22" ht="13.5" thickBot="1">
      <c r="A190" s="7" t="s">
        <v>2</v>
      </c>
      <c r="B190" s="15" t="s">
        <v>3</v>
      </c>
      <c r="C190" s="15" t="s">
        <v>4</v>
      </c>
      <c r="D190" s="6" t="s">
        <v>5</v>
      </c>
      <c r="E190" s="6" t="s">
        <v>6</v>
      </c>
      <c r="F190" s="6" t="s">
        <v>6</v>
      </c>
      <c r="G190" s="6" t="s">
        <v>7</v>
      </c>
      <c r="I190" s="6" t="s">
        <v>131</v>
      </c>
      <c r="J190" s="6" t="s">
        <v>8</v>
      </c>
      <c r="K190" s="118" t="s">
        <v>122</v>
      </c>
      <c r="M190" s="118" t="s">
        <v>123</v>
      </c>
      <c r="N190" s="125"/>
      <c r="O190" s="81"/>
      <c r="P190" s="82"/>
      <c r="Q190" s="82"/>
      <c r="R190" s="82"/>
      <c r="S190" s="83"/>
      <c r="T190" s="82"/>
      <c r="U190" s="84"/>
      <c r="V190" s="98"/>
    </row>
    <row r="191" spans="1:22" ht="12.75">
      <c r="A191" s="8"/>
      <c r="B191"/>
      <c r="C191"/>
      <c r="E191"/>
      <c r="H191" s="10"/>
      <c r="K191" s="59"/>
      <c r="M191" s="59"/>
      <c r="N191" s="126"/>
      <c r="O191" s="86"/>
      <c r="P191" s="86"/>
      <c r="Q191" s="86"/>
      <c r="R191" s="86"/>
      <c r="S191" s="94"/>
      <c r="T191" s="86"/>
      <c r="U191" s="94"/>
      <c r="V191" s="98"/>
    </row>
    <row r="192" spans="1:22" ht="12.75">
      <c r="A192" s="37" t="s">
        <v>49</v>
      </c>
      <c r="C192"/>
      <c r="E192"/>
      <c r="H192" s="10"/>
      <c r="K192" s="131"/>
      <c r="M192" s="131"/>
      <c r="N192" s="126"/>
      <c r="O192" s="86"/>
      <c r="P192" s="86"/>
      <c r="Q192" s="86"/>
      <c r="R192" s="86"/>
      <c r="S192" s="94"/>
      <c r="T192" s="86"/>
      <c r="U192" s="94"/>
      <c r="V192" s="126"/>
    </row>
    <row r="193" spans="1:22" ht="12.75">
      <c r="A193" s="8">
        <v>9.01</v>
      </c>
      <c r="B193" s="1" t="s">
        <v>23</v>
      </c>
      <c r="C193" s="1" t="s">
        <v>23</v>
      </c>
      <c r="D193" s="1">
        <v>30</v>
      </c>
      <c r="E193" s="1" t="s">
        <v>73</v>
      </c>
      <c r="F193" s="1" t="s">
        <v>14</v>
      </c>
      <c r="G193" s="1" t="s">
        <v>20</v>
      </c>
      <c r="H193" s="10"/>
      <c r="K193" s="56"/>
      <c r="L193" s="69"/>
      <c r="M193" s="130" t="s">
        <v>163</v>
      </c>
      <c r="N193" s="126"/>
      <c r="O193" s="85"/>
      <c r="P193" s="90"/>
      <c r="Q193" s="87"/>
      <c r="R193" s="90"/>
      <c r="S193" s="88"/>
      <c r="T193" s="90"/>
      <c r="U193" s="88"/>
      <c r="V193" s="126"/>
    </row>
    <row r="194" spans="1:22" ht="12.75">
      <c r="A194" s="8">
        <v>9.02</v>
      </c>
      <c r="B194" s="1" t="s">
        <v>23</v>
      </c>
      <c r="C194" s="1" t="s">
        <v>23</v>
      </c>
      <c r="D194" s="1">
        <v>30</v>
      </c>
      <c r="E194" s="1" t="s">
        <v>72</v>
      </c>
      <c r="F194" s="1" t="s">
        <v>14</v>
      </c>
      <c r="G194" s="1" t="s">
        <v>20</v>
      </c>
      <c r="H194" s="10"/>
      <c r="K194" s="56"/>
      <c r="L194" s="69"/>
      <c r="M194" s="130" t="s">
        <v>163</v>
      </c>
      <c r="N194" s="126"/>
      <c r="O194" s="101"/>
      <c r="P194" s="86"/>
      <c r="Q194" s="87"/>
      <c r="R194" s="86"/>
      <c r="S194" s="88"/>
      <c r="T194" s="86"/>
      <c r="U194" s="119"/>
      <c r="V194" s="126"/>
    </row>
    <row r="195" spans="1:22" ht="12.75">
      <c r="A195" s="8">
        <v>9.03</v>
      </c>
      <c r="B195" s="25" t="s">
        <v>28</v>
      </c>
      <c r="C195" s="25" t="s">
        <v>88</v>
      </c>
      <c r="D195" s="25">
        <v>12</v>
      </c>
      <c r="E195" s="25" t="s">
        <v>72</v>
      </c>
      <c r="F195" s="25" t="s">
        <v>14</v>
      </c>
      <c r="G195" s="25" t="s">
        <v>20</v>
      </c>
      <c r="H195"/>
      <c r="K195" s="56"/>
      <c r="L195" s="69"/>
      <c r="M195" s="130" t="s">
        <v>162</v>
      </c>
      <c r="N195" s="125"/>
      <c r="O195" s="85"/>
      <c r="P195" s="90"/>
      <c r="Q195" s="87"/>
      <c r="R195" s="90"/>
      <c r="S195" s="88"/>
      <c r="T195" s="90"/>
      <c r="U195" s="88"/>
      <c r="V195" s="125"/>
    </row>
    <row r="196" spans="1:22" ht="12.75">
      <c r="A196" s="8">
        <v>9.04</v>
      </c>
      <c r="B196" s="25" t="s">
        <v>28</v>
      </c>
      <c r="C196" s="25" t="s">
        <v>88</v>
      </c>
      <c r="D196" s="25">
        <v>6</v>
      </c>
      <c r="E196" s="25" t="s">
        <v>73</v>
      </c>
      <c r="F196" s="25" t="s">
        <v>14</v>
      </c>
      <c r="G196" s="25" t="s">
        <v>20</v>
      </c>
      <c r="H196"/>
      <c r="K196" s="56"/>
      <c r="L196" s="69"/>
      <c r="M196" s="130" t="s">
        <v>162</v>
      </c>
      <c r="N196" s="126"/>
      <c r="O196" s="101"/>
      <c r="P196" s="86"/>
      <c r="Q196" s="87"/>
      <c r="R196" s="86"/>
      <c r="S196" s="88"/>
      <c r="T196" s="86"/>
      <c r="U196" s="119"/>
      <c r="V196" s="126"/>
    </row>
    <row r="197" spans="1:22" ht="12.75">
      <c r="A197" s="8">
        <v>9.05</v>
      </c>
      <c r="B197" s="25" t="s">
        <v>28</v>
      </c>
      <c r="C197" s="25" t="s">
        <v>35</v>
      </c>
      <c r="D197" s="25">
        <v>15</v>
      </c>
      <c r="E197" s="25" t="s">
        <v>73</v>
      </c>
      <c r="F197" s="25" t="s">
        <v>14</v>
      </c>
      <c r="G197" s="25" t="s">
        <v>20</v>
      </c>
      <c r="H197"/>
      <c r="K197" s="56"/>
      <c r="L197" s="69"/>
      <c r="M197" s="65" t="s">
        <v>166</v>
      </c>
      <c r="N197" s="126"/>
      <c r="O197" s="101"/>
      <c r="P197" s="86"/>
      <c r="Q197" s="87"/>
      <c r="R197" s="86"/>
      <c r="S197" s="88"/>
      <c r="T197" s="86"/>
      <c r="U197" s="119"/>
      <c r="V197" s="126"/>
    </row>
    <row r="198" spans="1:22" ht="12.75">
      <c r="A198" s="8">
        <v>9.06</v>
      </c>
      <c r="B198" s="25" t="s">
        <v>28</v>
      </c>
      <c r="C198" s="25" t="s">
        <v>35</v>
      </c>
      <c r="D198" s="25">
        <v>15</v>
      </c>
      <c r="E198" s="25" t="s">
        <v>72</v>
      </c>
      <c r="F198" s="25" t="s">
        <v>14</v>
      </c>
      <c r="G198" s="25" t="s">
        <v>20</v>
      </c>
      <c r="H198"/>
      <c r="K198" s="56"/>
      <c r="L198" s="69"/>
      <c r="M198" s="65" t="s">
        <v>166</v>
      </c>
      <c r="N198" s="126"/>
      <c r="O198" s="103"/>
      <c r="P198" s="86"/>
      <c r="Q198" s="104"/>
      <c r="R198" s="86"/>
      <c r="S198" s="89"/>
      <c r="T198" s="86"/>
      <c r="U198" s="128"/>
      <c r="V198" s="126"/>
    </row>
    <row r="199" spans="1:22" ht="12.75">
      <c r="A199" s="8">
        <v>9.07</v>
      </c>
      <c r="B199" s="25" t="s">
        <v>28</v>
      </c>
      <c r="C199" s="25" t="s">
        <v>67</v>
      </c>
      <c r="D199" s="25">
        <v>24</v>
      </c>
      <c r="E199" s="25" t="s">
        <v>72</v>
      </c>
      <c r="F199" s="25" t="s">
        <v>14</v>
      </c>
      <c r="G199" s="25" t="s">
        <v>20</v>
      </c>
      <c r="H199"/>
      <c r="K199" s="56"/>
      <c r="L199" s="69"/>
      <c r="M199" s="65" t="s">
        <v>166</v>
      </c>
      <c r="N199" s="126"/>
      <c r="O199" s="101"/>
      <c r="P199" s="90"/>
      <c r="Q199" s="87"/>
      <c r="R199" s="90"/>
      <c r="S199" s="88"/>
      <c r="T199" s="90"/>
      <c r="U199" s="119"/>
      <c r="V199" s="126"/>
    </row>
    <row r="200" spans="1:22" ht="12.75">
      <c r="A200" s="8">
        <v>9.08</v>
      </c>
      <c r="B200" s="25" t="s">
        <v>28</v>
      </c>
      <c r="C200" s="25" t="s">
        <v>28</v>
      </c>
      <c r="D200" s="25">
        <v>20</v>
      </c>
      <c r="E200" s="25" t="s">
        <v>72</v>
      </c>
      <c r="F200" s="25" t="s">
        <v>14</v>
      </c>
      <c r="G200" s="25" t="s">
        <v>20</v>
      </c>
      <c r="H200"/>
      <c r="K200" s="56"/>
      <c r="L200" s="69"/>
      <c r="M200" s="65" t="s">
        <v>169</v>
      </c>
      <c r="N200" s="126"/>
      <c r="O200" s="101"/>
      <c r="P200" s="86"/>
      <c r="Q200" s="87"/>
      <c r="R200" s="86"/>
      <c r="S200" s="88"/>
      <c r="T200" s="86"/>
      <c r="U200" s="119"/>
      <c r="V200" s="126"/>
    </row>
    <row r="201" spans="1:22" ht="12.75">
      <c r="A201" s="8">
        <v>9.09</v>
      </c>
      <c r="B201" s="25" t="s">
        <v>39</v>
      </c>
      <c r="C201" s="25" t="s">
        <v>39</v>
      </c>
      <c r="D201" s="25">
        <v>18</v>
      </c>
      <c r="E201" s="25" t="s">
        <v>72</v>
      </c>
      <c r="F201" s="25" t="s">
        <v>14</v>
      </c>
      <c r="G201" s="25" t="s">
        <v>20</v>
      </c>
      <c r="H201"/>
      <c r="K201" s="56">
        <v>2562725</v>
      </c>
      <c r="L201" s="69"/>
      <c r="M201" s="65" t="s">
        <v>146</v>
      </c>
      <c r="N201" s="126"/>
      <c r="O201" s="103"/>
      <c r="P201" s="86"/>
      <c r="Q201" s="104"/>
      <c r="R201" s="86"/>
      <c r="S201" s="89"/>
      <c r="T201" s="86"/>
      <c r="U201" s="128"/>
      <c r="V201" s="126"/>
    </row>
    <row r="202" spans="1:22" ht="12.75">
      <c r="A202" s="8">
        <v>9.1</v>
      </c>
      <c r="B202" s="25" t="s">
        <v>30</v>
      </c>
      <c r="C202" s="25" t="s">
        <v>82</v>
      </c>
      <c r="D202" s="25">
        <v>15</v>
      </c>
      <c r="E202" s="25" t="s">
        <v>111</v>
      </c>
      <c r="F202" s="25" t="s">
        <v>14</v>
      </c>
      <c r="G202" s="25" t="s">
        <v>20</v>
      </c>
      <c r="H202"/>
      <c r="K202" s="56"/>
      <c r="L202" s="69"/>
      <c r="M202" s="65" t="s">
        <v>167</v>
      </c>
      <c r="N202" s="126"/>
      <c r="O202" s="103"/>
      <c r="P202" s="86"/>
      <c r="Q202" s="104"/>
      <c r="R202" s="86"/>
      <c r="S202" s="89"/>
      <c r="T202" s="86"/>
      <c r="U202" s="128"/>
      <c r="V202" s="126"/>
    </row>
    <row r="203" spans="1:22" ht="12.75">
      <c r="A203" s="8">
        <v>9.11</v>
      </c>
      <c r="B203" s="25" t="s">
        <v>30</v>
      </c>
      <c r="C203" s="25" t="s">
        <v>82</v>
      </c>
      <c r="D203" s="25">
        <v>6</v>
      </c>
      <c r="E203" s="25" t="s">
        <v>86</v>
      </c>
      <c r="F203" s="25" t="s">
        <v>14</v>
      </c>
      <c r="G203" s="25" t="s">
        <v>20</v>
      </c>
      <c r="H203"/>
      <c r="K203" s="56"/>
      <c r="L203" s="69"/>
      <c r="M203" s="65" t="s">
        <v>167</v>
      </c>
      <c r="N203" s="126"/>
      <c r="O203" s="101"/>
      <c r="P203" s="90"/>
      <c r="Q203" s="87"/>
      <c r="R203" s="90"/>
      <c r="S203" s="88"/>
      <c r="T203" s="90"/>
      <c r="U203" s="119"/>
      <c r="V203" s="126"/>
    </row>
    <row r="204" spans="1:22" ht="12.75">
      <c r="A204" s="8">
        <v>9.12</v>
      </c>
      <c r="B204" s="25" t="s">
        <v>30</v>
      </c>
      <c r="C204" s="25" t="s">
        <v>37</v>
      </c>
      <c r="D204" s="25">
        <v>20</v>
      </c>
      <c r="E204" s="25" t="s">
        <v>72</v>
      </c>
      <c r="F204" s="25" t="s">
        <v>14</v>
      </c>
      <c r="G204" s="25" t="s">
        <v>20</v>
      </c>
      <c r="H204"/>
      <c r="K204" s="56"/>
      <c r="L204" s="69"/>
      <c r="M204" s="65" t="s">
        <v>168</v>
      </c>
      <c r="N204" s="126"/>
      <c r="O204" s="101"/>
      <c r="P204" s="90"/>
      <c r="Q204" s="87"/>
      <c r="R204" s="90"/>
      <c r="S204" s="88"/>
      <c r="T204" s="90"/>
      <c r="U204" s="119"/>
      <c r="V204" s="126"/>
    </row>
    <row r="205" spans="1:22" ht="13.5" thickBot="1">
      <c r="A205" s="8">
        <v>9.13</v>
      </c>
      <c r="B205" s="25" t="s">
        <v>30</v>
      </c>
      <c r="C205" s="25" t="s">
        <v>37</v>
      </c>
      <c r="D205" s="25">
        <v>40</v>
      </c>
      <c r="E205" s="25" t="s">
        <v>73</v>
      </c>
      <c r="F205" s="25" t="s">
        <v>14</v>
      </c>
      <c r="G205" s="25" t="s">
        <v>20</v>
      </c>
      <c r="H205"/>
      <c r="K205" s="56"/>
      <c r="L205" s="69"/>
      <c r="M205" s="65" t="s">
        <v>168</v>
      </c>
      <c r="N205" s="127"/>
      <c r="O205" s="101"/>
      <c r="P205" s="90"/>
      <c r="Q205" s="87"/>
      <c r="R205" s="90"/>
      <c r="S205" s="88"/>
      <c r="T205" s="90"/>
      <c r="U205" s="119"/>
      <c r="V205" s="127"/>
    </row>
    <row r="206" spans="1:22" ht="13.5" thickBot="1">
      <c r="A206" s="8"/>
      <c r="B206" s="43"/>
      <c r="C206" s="25"/>
      <c r="D206" s="25"/>
      <c r="E206" s="25"/>
      <c r="F206" s="25"/>
      <c r="G206" s="25"/>
      <c r="H206"/>
      <c r="N206" s="69"/>
      <c r="O206" s="40"/>
      <c r="P206" s="40"/>
      <c r="Q206" s="40"/>
      <c r="R206" s="40"/>
      <c r="S206" s="40"/>
      <c r="T206" s="40"/>
      <c r="U206" s="40"/>
      <c r="V206" s="69"/>
    </row>
    <row r="207" spans="1:22" ht="13.5" thickBot="1">
      <c r="A207" s="16" t="s">
        <v>42</v>
      </c>
      <c r="B207" s="17"/>
      <c r="C207" s="17"/>
      <c r="D207" s="18"/>
      <c r="E207" s="18"/>
      <c r="F207" s="18"/>
      <c r="G207" s="18"/>
      <c r="H207" s="18"/>
      <c r="I207" s="19"/>
      <c r="J207" s="20"/>
      <c r="K207" s="58"/>
      <c r="M207" s="58"/>
      <c r="N207" s="124"/>
      <c r="O207" s="73" t="s">
        <v>124</v>
      </c>
      <c r="P207" s="74"/>
      <c r="Q207" s="74" t="s">
        <v>125</v>
      </c>
      <c r="R207" s="74"/>
      <c r="S207" s="75" t="s">
        <v>126</v>
      </c>
      <c r="T207" s="74"/>
      <c r="U207" s="76" t="s">
        <v>127</v>
      </c>
      <c r="V207" s="97"/>
    </row>
    <row r="208" spans="1:22" s="5" customFormat="1" ht="12.75">
      <c r="A208" s="3"/>
      <c r="B208" s="15"/>
      <c r="C208" s="14"/>
      <c r="F208" s="5" t="s">
        <v>1</v>
      </c>
      <c r="G208" s="5" t="s">
        <v>1</v>
      </c>
      <c r="I208" s="5" t="s">
        <v>130</v>
      </c>
      <c r="K208" s="60"/>
      <c r="L208" s="35"/>
      <c r="M208" s="60"/>
      <c r="N208" s="125"/>
      <c r="O208" s="77" t="s">
        <v>128</v>
      </c>
      <c r="P208" s="78"/>
      <c r="Q208" s="78" t="s">
        <v>129</v>
      </c>
      <c r="R208" s="78"/>
      <c r="S208" s="79" t="s">
        <v>130</v>
      </c>
      <c r="T208" s="78"/>
      <c r="U208" s="80" t="s">
        <v>130</v>
      </c>
      <c r="V208" s="98"/>
    </row>
    <row r="209" spans="1:22" ht="13.5" thickBot="1">
      <c r="A209" s="7" t="s">
        <v>2</v>
      </c>
      <c r="B209" s="15" t="s">
        <v>3</v>
      </c>
      <c r="C209" s="15" t="s">
        <v>4</v>
      </c>
      <c r="D209" s="6" t="s">
        <v>5</v>
      </c>
      <c r="E209" s="6" t="s">
        <v>6</v>
      </c>
      <c r="F209" s="6" t="s">
        <v>6</v>
      </c>
      <c r="G209" s="6" t="s">
        <v>7</v>
      </c>
      <c r="H209" s="6"/>
      <c r="I209" s="6" t="s">
        <v>131</v>
      </c>
      <c r="J209" s="6" t="s">
        <v>8</v>
      </c>
      <c r="K209" s="118" t="s">
        <v>122</v>
      </c>
      <c r="M209" s="118" t="s">
        <v>123</v>
      </c>
      <c r="N209" s="125"/>
      <c r="O209" s="81"/>
      <c r="P209" s="82"/>
      <c r="Q209" s="82"/>
      <c r="R209" s="82"/>
      <c r="S209" s="83"/>
      <c r="T209" s="82"/>
      <c r="U209" s="84"/>
      <c r="V209" s="98"/>
    </row>
    <row r="210" spans="1:22" ht="12.75">
      <c r="A210" s="7"/>
      <c r="C210" s="15"/>
      <c r="D210" s="6"/>
      <c r="E210" s="6"/>
      <c r="F210" s="6"/>
      <c r="G210" s="6"/>
      <c r="H210" s="6"/>
      <c r="I210" s="6"/>
      <c r="J210" s="6"/>
      <c r="K210" s="59"/>
      <c r="M210" s="59"/>
      <c r="N210" s="126"/>
      <c r="O210" s="86"/>
      <c r="P210" s="86"/>
      <c r="Q210" s="86"/>
      <c r="R210" s="86"/>
      <c r="S210" s="94"/>
      <c r="T210" s="86"/>
      <c r="U210" s="94"/>
      <c r="V210" s="98"/>
    </row>
    <row r="211" spans="1:22" ht="12.75">
      <c r="A211" s="37" t="s">
        <v>31</v>
      </c>
      <c r="K211" s="131"/>
      <c r="M211" s="131"/>
      <c r="N211" s="126"/>
      <c r="O211" s="86"/>
      <c r="P211" s="86"/>
      <c r="Q211" s="86"/>
      <c r="R211" s="86"/>
      <c r="S211" s="94"/>
      <c r="T211" s="86"/>
      <c r="U211" s="94"/>
      <c r="V211" s="126"/>
    </row>
    <row r="212" spans="1:22" ht="12.75">
      <c r="A212" s="8">
        <v>10.01</v>
      </c>
      <c r="B212" s="1" t="s">
        <v>84</v>
      </c>
      <c r="C212" s="1" t="s">
        <v>84</v>
      </c>
      <c r="D212" s="1">
        <v>16</v>
      </c>
      <c r="E212" s="1" t="s">
        <v>74</v>
      </c>
      <c r="F212" s="1" t="s">
        <v>13</v>
      </c>
      <c r="G212" s="1" t="s">
        <v>20</v>
      </c>
      <c r="K212" s="56">
        <v>2562400</v>
      </c>
      <c r="L212" s="69"/>
      <c r="M212" s="130" t="s">
        <v>160</v>
      </c>
      <c r="N212" s="126"/>
      <c r="O212" s="86"/>
      <c r="P212" s="86"/>
      <c r="Q212" s="86"/>
      <c r="R212" s="86"/>
      <c r="S212" s="94"/>
      <c r="T212" s="86"/>
      <c r="U212" s="94"/>
      <c r="V212" s="126"/>
    </row>
    <row r="213" spans="1:22" ht="12.75">
      <c r="A213" s="8">
        <v>10.02</v>
      </c>
      <c r="B213" s="1" t="s">
        <v>40</v>
      </c>
      <c r="C213" s="1" t="s">
        <v>40</v>
      </c>
      <c r="D213" s="1">
        <v>20</v>
      </c>
      <c r="E213" s="1" t="s">
        <v>74</v>
      </c>
      <c r="F213" s="1" t="s">
        <v>13</v>
      </c>
      <c r="G213" s="1" t="s">
        <v>20</v>
      </c>
      <c r="K213" s="56">
        <v>2562400</v>
      </c>
      <c r="L213" s="69"/>
      <c r="M213" s="65" t="s">
        <v>160</v>
      </c>
      <c r="N213" s="126"/>
      <c r="O213" s="86"/>
      <c r="P213" s="86"/>
      <c r="Q213" s="86"/>
      <c r="R213" s="86"/>
      <c r="S213" s="94"/>
      <c r="T213" s="86"/>
      <c r="U213" s="94"/>
      <c r="V213" s="126"/>
    </row>
    <row r="214" spans="1:22" ht="12.75">
      <c r="A214" s="8">
        <v>10.03</v>
      </c>
      <c r="B214" s="25" t="s">
        <v>61</v>
      </c>
      <c r="C214" s="25" t="s">
        <v>61</v>
      </c>
      <c r="D214" s="25">
        <v>6</v>
      </c>
      <c r="E214" s="25" t="s">
        <v>74</v>
      </c>
      <c r="F214" s="46" t="s">
        <v>14</v>
      </c>
      <c r="G214" s="25" t="s">
        <v>20</v>
      </c>
      <c r="H214" s="40"/>
      <c r="K214" s="56" t="s">
        <v>156</v>
      </c>
      <c r="L214" s="69"/>
      <c r="M214" s="65" t="s">
        <v>157</v>
      </c>
      <c r="N214" s="126"/>
      <c r="O214" s="101"/>
      <c r="P214" s="86"/>
      <c r="Q214" s="87"/>
      <c r="R214" s="86"/>
      <c r="S214" s="88"/>
      <c r="T214" s="86"/>
      <c r="U214" s="119"/>
      <c r="V214" s="126"/>
    </row>
    <row r="215" spans="1:22" ht="12.75">
      <c r="A215" s="8">
        <v>10.04</v>
      </c>
      <c r="B215" s="25" t="s">
        <v>28</v>
      </c>
      <c r="C215" s="25" t="s">
        <v>29</v>
      </c>
      <c r="D215" s="25">
        <v>30</v>
      </c>
      <c r="E215" s="25" t="s">
        <v>112</v>
      </c>
      <c r="F215" s="46" t="s">
        <v>14</v>
      </c>
      <c r="G215" s="25" t="s">
        <v>20</v>
      </c>
      <c r="K215" s="56"/>
      <c r="L215" s="69"/>
      <c r="M215" s="65" t="s">
        <v>162</v>
      </c>
      <c r="N215" s="126"/>
      <c r="O215" s="101"/>
      <c r="P215" s="86"/>
      <c r="Q215" s="87"/>
      <c r="R215" s="86"/>
      <c r="S215" s="88"/>
      <c r="T215" s="86"/>
      <c r="U215" s="119"/>
      <c r="V215" s="126"/>
    </row>
    <row r="216" spans="1:22" ht="12.75">
      <c r="A216" s="8">
        <v>10.05</v>
      </c>
      <c r="B216" s="25" t="s">
        <v>28</v>
      </c>
      <c r="C216" s="25" t="s">
        <v>28</v>
      </c>
      <c r="D216" s="25">
        <v>30</v>
      </c>
      <c r="E216" s="25" t="s">
        <v>112</v>
      </c>
      <c r="F216" s="46" t="s">
        <v>14</v>
      </c>
      <c r="G216" s="25" t="s">
        <v>20</v>
      </c>
      <c r="H216" s="40"/>
      <c r="K216" s="56"/>
      <c r="L216" s="69"/>
      <c r="M216" s="65" t="s">
        <v>165</v>
      </c>
      <c r="N216" s="126"/>
      <c r="O216" s="103"/>
      <c r="P216" s="86"/>
      <c r="Q216" s="104"/>
      <c r="R216" s="86"/>
      <c r="S216" s="89"/>
      <c r="T216" s="86"/>
      <c r="U216" s="128"/>
      <c r="V216" s="126"/>
    </row>
    <row r="217" spans="1:22" ht="12.75">
      <c r="A217" s="8">
        <v>10.06</v>
      </c>
      <c r="B217" s="25" t="s">
        <v>28</v>
      </c>
      <c r="C217" s="25" t="s">
        <v>28</v>
      </c>
      <c r="D217" s="25">
        <v>30</v>
      </c>
      <c r="E217" s="25" t="s">
        <v>113</v>
      </c>
      <c r="F217" s="46" t="s">
        <v>14</v>
      </c>
      <c r="G217" s="25" t="s">
        <v>20</v>
      </c>
      <c r="H217" s="40"/>
      <c r="K217" s="56"/>
      <c r="L217" s="69"/>
      <c r="M217" s="65" t="s">
        <v>165</v>
      </c>
      <c r="N217" s="126"/>
      <c r="O217" s="101"/>
      <c r="P217" s="90"/>
      <c r="Q217" s="87"/>
      <c r="R217" s="90"/>
      <c r="S217" s="88"/>
      <c r="T217" s="90"/>
      <c r="U217" s="119"/>
      <c r="V217" s="126"/>
    </row>
    <row r="218" spans="1:22" ht="12.75">
      <c r="A218" s="8">
        <v>10.07</v>
      </c>
      <c r="B218" s="25" t="s">
        <v>28</v>
      </c>
      <c r="C218" s="25" t="s">
        <v>35</v>
      </c>
      <c r="D218" s="25">
        <v>25</v>
      </c>
      <c r="E218" s="25" t="s">
        <v>74</v>
      </c>
      <c r="F218" s="46" t="s">
        <v>14</v>
      </c>
      <c r="G218" s="25" t="s">
        <v>20</v>
      </c>
      <c r="H218" s="40"/>
      <c r="K218" s="56"/>
      <c r="L218" s="69"/>
      <c r="M218" s="65" t="s">
        <v>166</v>
      </c>
      <c r="N218" s="126"/>
      <c r="O218" s="101"/>
      <c r="P218" s="86"/>
      <c r="Q218" s="87"/>
      <c r="R218" s="86"/>
      <c r="S218" s="88"/>
      <c r="T218" s="86"/>
      <c r="U218" s="119"/>
      <c r="V218" s="126"/>
    </row>
    <row r="219" spans="1:22" ht="12.75">
      <c r="A219" s="8">
        <v>10.08</v>
      </c>
      <c r="B219" s="25" t="s">
        <v>28</v>
      </c>
      <c r="C219" s="25" t="s">
        <v>35</v>
      </c>
      <c r="D219" s="25">
        <v>15</v>
      </c>
      <c r="E219" s="25" t="s">
        <v>114</v>
      </c>
      <c r="F219" s="46" t="s">
        <v>14</v>
      </c>
      <c r="G219" s="25" t="s">
        <v>20</v>
      </c>
      <c r="H219" s="40"/>
      <c r="K219" s="56"/>
      <c r="L219" s="69"/>
      <c r="M219" s="65" t="s">
        <v>166</v>
      </c>
      <c r="N219" s="126"/>
      <c r="O219" s="101"/>
      <c r="P219" s="86"/>
      <c r="Q219" s="87"/>
      <c r="R219" s="86"/>
      <c r="S219" s="88"/>
      <c r="T219" s="86"/>
      <c r="U219" s="119"/>
      <c r="V219" s="126"/>
    </row>
    <row r="220" spans="1:22" ht="12.75">
      <c r="A220" s="8">
        <v>10.09</v>
      </c>
      <c r="B220" s="25" t="s">
        <v>28</v>
      </c>
      <c r="C220" s="25" t="s">
        <v>35</v>
      </c>
      <c r="D220" s="25">
        <v>25</v>
      </c>
      <c r="E220" s="25" t="s">
        <v>74</v>
      </c>
      <c r="F220" s="46" t="s">
        <v>13</v>
      </c>
      <c r="G220" s="25" t="s">
        <v>20</v>
      </c>
      <c r="H220" s="40"/>
      <c r="K220" s="56"/>
      <c r="L220" s="69"/>
      <c r="M220" s="65" t="s">
        <v>166</v>
      </c>
      <c r="N220" s="126"/>
      <c r="O220" s="103"/>
      <c r="P220" s="86"/>
      <c r="Q220" s="104"/>
      <c r="R220" s="86"/>
      <c r="S220" s="89"/>
      <c r="T220" s="86"/>
      <c r="U220" s="128"/>
      <c r="V220" s="126"/>
    </row>
    <row r="221" spans="1:22" ht="12.75">
      <c r="A221" s="8">
        <v>10.1</v>
      </c>
      <c r="B221" s="25" t="s">
        <v>28</v>
      </c>
      <c r="C221" s="25" t="s">
        <v>35</v>
      </c>
      <c r="D221" s="25">
        <v>20</v>
      </c>
      <c r="E221" s="25" t="s">
        <v>114</v>
      </c>
      <c r="F221" s="46" t="s">
        <v>13</v>
      </c>
      <c r="G221" s="25" t="s">
        <v>20</v>
      </c>
      <c r="H221" s="40"/>
      <c r="K221" s="56"/>
      <c r="L221" s="69"/>
      <c r="M221" s="65" t="s">
        <v>166</v>
      </c>
      <c r="N221" s="126"/>
      <c r="O221" s="101"/>
      <c r="P221" s="90"/>
      <c r="Q221" s="87"/>
      <c r="R221" s="90"/>
      <c r="S221" s="88"/>
      <c r="T221" s="90"/>
      <c r="U221" s="119"/>
      <c r="V221" s="126"/>
    </row>
    <row r="222" spans="1:22" ht="13.5" thickBot="1">
      <c r="A222" s="8">
        <v>10.11</v>
      </c>
      <c r="B222" s="25" t="s">
        <v>28</v>
      </c>
      <c r="C222" s="25" t="s">
        <v>67</v>
      </c>
      <c r="D222" s="25">
        <v>24</v>
      </c>
      <c r="E222" s="25" t="s">
        <v>74</v>
      </c>
      <c r="F222" s="46" t="s">
        <v>14</v>
      </c>
      <c r="G222" s="25" t="s">
        <v>20</v>
      </c>
      <c r="H222" s="40"/>
      <c r="K222" s="56"/>
      <c r="L222" s="69"/>
      <c r="M222" s="65" t="s">
        <v>166</v>
      </c>
      <c r="N222" s="127"/>
      <c r="O222" s="85"/>
      <c r="P222" s="90"/>
      <c r="Q222" s="87"/>
      <c r="R222" s="90"/>
      <c r="S222" s="88"/>
      <c r="T222" s="90"/>
      <c r="U222" s="88"/>
      <c r="V222" s="127"/>
    </row>
    <row r="223" spans="2:22" ht="12.75">
      <c r="B223" s="41"/>
      <c r="N223" s="69"/>
      <c r="O223" s="40"/>
      <c r="P223" s="40"/>
      <c r="Q223" s="40"/>
      <c r="R223" s="40"/>
      <c r="S223" s="40"/>
      <c r="T223" s="40"/>
      <c r="U223" s="40"/>
      <c r="V223" s="69"/>
    </row>
    <row r="224" spans="2:22" ht="13.5" thickBot="1">
      <c r="B224" s="41"/>
      <c r="N224" s="69"/>
      <c r="O224" s="40"/>
      <c r="P224" s="40"/>
      <c r="Q224" s="40"/>
      <c r="R224" s="40"/>
      <c r="S224" s="40"/>
      <c r="T224" s="40"/>
      <c r="U224" s="40"/>
      <c r="V224" s="69"/>
    </row>
    <row r="225" spans="1:22" ht="13.5" thickBot="1">
      <c r="A225" s="16" t="s">
        <v>118</v>
      </c>
      <c r="B225" s="17"/>
      <c r="C225" s="17"/>
      <c r="D225" s="18"/>
      <c r="E225" s="18"/>
      <c r="F225" s="18"/>
      <c r="G225" s="18"/>
      <c r="H225" s="18"/>
      <c r="I225" s="19"/>
      <c r="J225" s="20"/>
      <c r="K225" s="59"/>
      <c r="M225" s="59"/>
      <c r="N225" s="124"/>
      <c r="O225" s="74" t="s">
        <v>124</v>
      </c>
      <c r="P225" s="74"/>
      <c r="Q225" s="74" t="s">
        <v>125</v>
      </c>
      <c r="R225" s="74"/>
      <c r="S225" s="75" t="s">
        <v>126</v>
      </c>
      <c r="T225" s="74"/>
      <c r="U225" s="75" t="s">
        <v>127</v>
      </c>
      <c r="V225" s="97"/>
    </row>
    <row r="226" spans="1:22" ht="12.75">
      <c r="A226" s="3"/>
      <c r="B226" s="15"/>
      <c r="C226" s="14"/>
      <c r="D226" s="5"/>
      <c r="E226" s="5"/>
      <c r="F226" s="5" t="s">
        <v>1</v>
      </c>
      <c r="G226" s="5" t="s">
        <v>1</v>
      </c>
      <c r="H226" s="5"/>
      <c r="I226" s="5" t="s">
        <v>130</v>
      </c>
      <c r="J226" s="5"/>
      <c r="K226" s="60"/>
      <c r="L226" s="35"/>
      <c r="M226" s="60"/>
      <c r="N226" s="125"/>
      <c r="O226" s="78" t="s">
        <v>128</v>
      </c>
      <c r="P226" s="78"/>
      <c r="Q226" s="78" t="s">
        <v>129</v>
      </c>
      <c r="R226" s="78"/>
      <c r="S226" s="79" t="s">
        <v>130</v>
      </c>
      <c r="T226" s="78"/>
      <c r="U226" s="79" t="s">
        <v>130</v>
      </c>
      <c r="V226" s="98"/>
    </row>
    <row r="227" spans="1:22" ht="15.75" customHeight="1" thickBot="1">
      <c r="A227" s="7" t="s">
        <v>2</v>
      </c>
      <c r="B227" s="15" t="s">
        <v>3</v>
      </c>
      <c r="C227" s="15" t="s">
        <v>4</v>
      </c>
      <c r="D227" s="6" t="s">
        <v>5</v>
      </c>
      <c r="E227" s="6" t="s">
        <v>6</v>
      </c>
      <c r="F227" s="6" t="s">
        <v>6</v>
      </c>
      <c r="G227" s="6" t="s">
        <v>7</v>
      </c>
      <c r="H227" s="6"/>
      <c r="I227" s="6" t="s">
        <v>131</v>
      </c>
      <c r="J227" s="6" t="s">
        <v>8</v>
      </c>
      <c r="K227" s="118" t="s">
        <v>122</v>
      </c>
      <c r="M227" s="118" t="s">
        <v>123</v>
      </c>
      <c r="N227" s="125"/>
      <c r="O227" s="82"/>
      <c r="P227" s="82"/>
      <c r="Q227" s="82"/>
      <c r="R227" s="82"/>
      <c r="S227" s="83"/>
      <c r="T227" s="82"/>
      <c r="U227" s="83"/>
      <c r="V227" s="98"/>
    </row>
    <row r="228" spans="1:22" ht="12.75">
      <c r="A228" s="7"/>
      <c r="C228" s="15"/>
      <c r="D228" s="6"/>
      <c r="E228" s="6"/>
      <c r="F228" s="6"/>
      <c r="G228" s="6"/>
      <c r="H228" s="6"/>
      <c r="I228" s="6"/>
      <c r="J228" s="6"/>
      <c r="K228" s="58"/>
      <c r="M228" s="58"/>
      <c r="N228" s="125"/>
      <c r="O228" s="86"/>
      <c r="P228" s="86"/>
      <c r="Q228" s="86"/>
      <c r="R228" s="86"/>
      <c r="S228" s="94"/>
      <c r="T228" s="86"/>
      <c r="U228" s="94"/>
      <c r="V228" s="98"/>
    </row>
    <row r="229" spans="1:22" ht="12.75">
      <c r="A229" s="37" t="s">
        <v>31</v>
      </c>
      <c r="K229" s="61"/>
      <c r="M229" s="62"/>
      <c r="N229" s="126"/>
      <c r="O229" s="86"/>
      <c r="P229" s="86"/>
      <c r="Q229" s="86"/>
      <c r="R229" s="86"/>
      <c r="S229" s="94"/>
      <c r="T229" s="86"/>
      <c r="U229" s="94"/>
      <c r="V229" s="98"/>
    </row>
    <row r="230" spans="1:22" ht="12.75">
      <c r="A230" s="2">
        <v>11.01</v>
      </c>
      <c r="B230" s="25" t="s">
        <v>51</v>
      </c>
      <c r="C230" s="25" t="s">
        <v>51</v>
      </c>
      <c r="D230" s="25">
        <v>2</v>
      </c>
      <c r="E230" s="25" t="s">
        <v>116</v>
      </c>
      <c r="F230" s="25" t="s">
        <v>14</v>
      </c>
      <c r="G230" s="25" t="s">
        <v>20</v>
      </c>
      <c r="H230" s="40"/>
      <c r="K230" s="56">
        <v>2562777</v>
      </c>
      <c r="M230" s="65" t="s">
        <v>172</v>
      </c>
      <c r="N230" s="126"/>
      <c r="O230" s="101"/>
      <c r="P230" s="90"/>
      <c r="Q230" s="87"/>
      <c r="R230" s="90"/>
      <c r="S230" s="88"/>
      <c r="T230" s="90"/>
      <c r="U230" s="119"/>
      <c r="V230" s="126"/>
    </row>
    <row r="231" spans="1:22" ht="12.75">
      <c r="A231" s="2">
        <v>11.02</v>
      </c>
      <c r="B231" s="25" t="s">
        <v>51</v>
      </c>
      <c r="C231" s="25" t="s">
        <v>51</v>
      </c>
      <c r="D231" s="25">
        <v>2</v>
      </c>
      <c r="E231" s="25" t="s">
        <v>117</v>
      </c>
      <c r="F231" s="25" t="s">
        <v>14</v>
      </c>
      <c r="G231" s="25" t="s">
        <v>20</v>
      </c>
      <c r="H231" s="40"/>
      <c r="K231" s="56">
        <v>2562777</v>
      </c>
      <c r="M231" s="65" t="s">
        <v>172</v>
      </c>
      <c r="N231" s="126"/>
      <c r="O231" s="100"/>
      <c r="P231" s="86"/>
      <c r="Q231" s="92"/>
      <c r="R231" s="86"/>
      <c r="S231" s="93"/>
      <c r="T231" s="86"/>
      <c r="U231" s="120"/>
      <c r="V231" s="125"/>
    </row>
    <row r="232" spans="1:22" ht="12.75">
      <c r="A232" s="2">
        <v>11.03</v>
      </c>
      <c r="B232" s="25" t="s">
        <v>52</v>
      </c>
      <c r="C232" s="25" t="s">
        <v>52</v>
      </c>
      <c r="D232" s="25">
        <v>2</v>
      </c>
      <c r="E232" s="25" t="s">
        <v>116</v>
      </c>
      <c r="F232" s="25" t="s">
        <v>14</v>
      </c>
      <c r="G232" s="25" t="s">
        <v>20</v>
      </c>
      <c r="H232" s="40"/>
      <c r="K232" s="56">
        <v>2562777</v>
      </c>
      <c r="M232" s="65" t="s">
        <v>172</v>
      </c>
      <c r="N232" s="126"/>
      <c r="O232" s="101"/>
      <c r="P232" s="86"/>
      <c r="Q232" s="87"/>
      <c r="R232" s="86"/>
      <c r="S232" s="88"/>
      <c r="T232" s="86"/>
      <c r="U232" s="119"/>
      <c r="V232" s="125"/>
    </row>
    <row r="233" spans="1:22" ht="12.75">
      <c r="A233" s="2">
        <v>11.04</v>
      </c>
      <c r="B233" s="25" t="s">
        <v>52</v>
      </c>
      <c r="C233" s="25" t="s">
        <v>52</v>
      </c>
      <c r="D233" s="25">
        <v>2</v>
      </c>
      <c r="E233" s="25" t="s">
        <v>117</v>
      </c>
      <c r="F233" s="25" t="s">
        <v>14</v>
      </c>
      <c r="G233" s="25" t="s">
        <v>20</v>
      </c>
      <c r="H233" s="40"/>
      <c r="K233" s="56">
        <v>2562777</v>
      </c>
      <c r="M233" s="65" t="s">
        <v>172</v>
      </c>
      <c r="N233" s="126"/>
      <c r="O233" s="101"/>
      <c r="P233" s="86"/>
      <c r="Q233" s="87"/>
      <c r="R233" s="86"/>
      <c r="S233" s="88"/>
      <c r="T233" s="86"/>
      <c r="U233" s="119"/>
      <c r="V233" s="126"/>
    </row>
    <row r="234" spans="1:22" ht="12.75">
      <c r="A234" s="2">
        <v>11.05</v>
      </c>
      <c r="B234" s="25" t="s">
        <v>53</v>
      </c>
      <c r="C234" s="25" t="s">
        <v>53</v>
      </c>
      <c r="D234" s="25">
        <v>2</v>
      </c>
      <c r="E234" s="25" t="s">
        <v>116</v>
      </c>
      <c r="F234" s="25" t="s">
        <v>14</v>
      </c>
      <c r="G234" s="25" t="s">
        <v>20</v>
      </c>
      <c r="H234" s="40"/>
      <c r="K234" s="56">
        <v>2562777</v>
      </c>
      <c r="M234" s="65" t="s">
        <v>172</v>
      </c>
      <c r="N234" s="126"/>
      <c r="O234" s="101"/>
      <c r="P234" s="86"/>
      <c r="Q234" s="87"/>
      <c r="R234" s="86"/>
      <c r="S234" s="88"/>
      <c r="T234" s="86"/>
      <c r="U234" s="119"/>
      <c r="V234" s="126"/>
    </row>
    <row r="235" spans="1:22" ht="12.75">
      <c r="A235" s="2">
        <v>11.06</v>
      </c>
      <c r="B235" s="25" t="s">
        <v>53</v>
      </c>
      <c r="C235" s="25" t="s">
        <v>53</v>
      </c>
      <c r="D235" s="25">
        <v>2</v>
      </c>
      <c r="E235" s="25" t="s">
        <v>117</v>
      </c>
      <c r="F235" s="25" t="s">
        <v>14</v>
      </c>
      <c r="G235" s="25" t="s">
        <v>20</v>
      </c>
      <c r="H235" s="40"/>
      <c r="K235" s="56">
        <v>2562777</v>
      </c>
      <c r="M235" s="65" t="s">
        <v>172</v>
      </c>
      <c r="N235" s="126"/>
      <c r="O235" s="101"/>
      <c r="P235" s="86"/>
      <c r="Q235" s="87"/>
      <c r="R235" s="86"/>
      <c r="S235" s="88"/>
      <c r="T235" s="86"/>
      <c r="U235" s="119"/>
      <c r="V235" s="126"/>
    </row>
    <row r="236" spans="1:22" ht="12.75">
      <c r="A236" s="2">
        <v>11.07</v>
      </c>
      <c r="B236" s="25" t="s">
        <v>58</v>
      </c>
      <c r="C236" s="25" t="s">
        <v>58</v>
      </c>
      <c r="D236" s="25">
        <v>2</v>
      </c>
      <c r="E236" s="25" t="s">
        <v>116</v>
      </c>
      <c r="F236" s="25" t="s">
        <v>14</v>
      </c>
      <c r="G236" s="25" t="s">
        <v>20</v>
      </c>
      <c r="H236" s="40"/>
      <c r="K236" s="56">
        <v>2562777</v>
      </c>
      <c r="M236" s="65" t="s">
        <v>172</v>
      </c>
      <c r="N236" s="126"/>
      <c r="O236" s="101"/>
      <c r="P236" s="86"/>
      <c r="Q236" s="87"/>
      <c r="R236" s="86"/>
      <c r="S236" s="88"/>
      <c r="T236" s="86"/>
      <c r="U236" s="119"/>
      <c r="V236" s="126"/>
    </row>
    <row r="237" spans="1:22" ht="12.75">
      <c r="A237" s="2">
        <v>11.08</v>
      </c>
      <c r="B237" s="25" t="s">
        <v>58</v>
      </c>
      <c r="C237" s="25" t="s">
        <v>58</v>
      </c>
      <c r="D237" s="25">
        <v>2</v>
      </c>
      <c r="E237" s="25" t="s">
        <v>117</v>
      </c>
      <c r="F237" s="25" t="s">
        <v>14</v>
      </c>
      <c r="G237" s="25" t="s">
        <v>20</v>
      </c>
      <c r="H237" s="40"/>
      <c r="K237" s="56">
        <v>2562777</v>
      </c>
      <c r="M237" s="65" t="s">
        <v>172</v>
      </c>
      <c r="N237" s="126"/>
      <c r="O237" s="103"/>
      <c r="P237" s="86"/>
      <c r="Q237" s="104"/>
      <c r="R237" s="86"/>
      <c r="S237" s="89"/>
      <c r="T237" s="86"/>
      <c r="U237" s="128"/>
      <c r="V237" s="126"/>
    </row>
    <row r="238" spans="1:22" ht="12.75">
      <c r="A238" s="2">
        <v>11.09</v>
      </c>
      <c r="B238" s="25" t="s">
        <v>59</v>
      </c>
      <c r="C238" s="25" t="s">
        <v>59</v>
      </c>
      <c r="D238" s="25">
        <v>2</v>
      </c>
      <c r="E238" s="25" t="s">
        <v>116</v>
      </c>
      <c r="F238" s="25" t="s">
        <v>14</v>
      </c>
      <c r="G238" s="25" t="s">
        <v>20</v>
      </c>
      <c r="H238" s="40"/>
      <c r="K238" s="56">
        <v>2562777</v>
      </c>
      <c r="M238" s="65" t="s">
        <v>172</v>
      </c>
      <c r="N238" s="126"/>
      <c r="O238" s="101"/>
      <c r="P238" s="90"/>
      <c r="Q238" s="87"/>
      <c r="R238" s="90"/>
      <c r="S238" s="88"/>
      <c r="T238" s="90"/>
      <c r="U238" s="119"/>
      <c r="V238" s="126"/>
    </row>
    <row r="239" spans="1:22" ht="12.75">
      <c r="A239" s="2">
        <v>11.1</v>
      </c>
      <c r="B239" s="25" t="s">
        <v>59</v>
      </c>
      <c r="C239" s="25" t="s">
        <v>59</v>
      </c>
      <c r="D239" s="25">
        <v>2</v>
      </c>
      <c r="E239" s="25" t="s">
        <v>117</v>
      </c>
      <c r="F239" s="25" t="s">
        <v>14</v>
      </c>
      <c r="G239" s="25" t="s">
        <v>20</v>
      </c>
      <c r="H239" s="40"/>
      <c r="K239" s="56">
        <v>2562777</v>
      </c>
      <c r="M239" s="65" t="s">
        <v>172</v>
      </c>
      <c r="N239" s="126"/>
      <c r="O239" s="101"/>
      <c r="P239" s="90"/>
      <c r="Q239" s="87"/>
      <c r="R239" s="90"/>
      <c r="S239" s="88"/>
      <c r="T239" s="90"/>
      <c r="U239" s="119"/>
      <c r="V239" s="126"/>
    </row>
    <row r="240" spans="1:22" ht="12.75">
      <c r="A240" s="2">
        <v>11.11</v>
      </c>
      <c r="B240" s="25" t="s">
        <v>60</v>
      </c>
      <c r="C240" s="25" t="s">
        <v>60</v>
      </c>
      <c r="D240" s="25">
        <v>2</v>
      </c>
      <c r="E240" s="25" t="s">
        <v>116</v>
      </c>
      <c r="F240" s="25" t="s">
        <v>14</v>
      </c>
      <c r="G240" s="25" t="s">
        <v>20</v>
      </c>
      <c r="H240" s="40"/>
      <c r="K240" s="56">
        <v>2562777</v>
      </c>
      <c r="M240" s="65" t="s">
        <v>172</v>
      </c>
      <c r="N240" s="126"/>
      <c r="O240" s="100"/>
      <c r="P240" s="86"/>
      <c r="Q240" s="92"/>
      <c r="R240" s="86"/>
      <c r="S240" s="93"/>
      <c r="T240" s="86"/>
      <c r="U240" s="120"/>
      <c r="V240" s="125"/>
    </row>
    <row r="241" spans="1:22" ht="12.75">
      <c r="A241" s="2">
        <v>11.12</v>
      </c>
      <c r="B241" s="25" t="s">
        <v>60</v>
      </c>
      <c r="C241" s="25" t="s">
        <v>60</v>
      </c>
      <c r="D241" s="25">
        <v>2</v>
      </c>
      <c r="E241" s="25" t="s">
        <v>117</v>
      </c>
      <c r="F241" s="25" t="s">
        <v>14</v>
      </c>
      <c r="G241" s="25" t="s">
        <v>20</v>
      </c>
      <c r="H241" s="40"/>
      <c r="K241" s="56">
        <v>2562777</v>
      </c>
      <c r="M241" s="65" t="s">
        <v>172</v>
      </c>
      <c r="N241" s="126"/>
      <c r="O241" s="100"/>
      <c r="P241" s="86"/>
      <c r="Q241" s="92"/>
      <c r="R241" s="86"/>
      <c r="S241" s="93"/>
      <c r="T241" s="86"/>
      <c r="U241" s="120"/>
      <c r="V241" s="125"/>
    </row>
    <row r="242" spans="1:22" ht="12.75">
      <c r="A242" s="2">
        <v>11.13</v>
      </c>
      <c r="B242" s="25" t="s">
        <v>62</v>
      </c>
      <c r="C242" s="25" t="s">
        <v>62</v>
      </c>
      <c r="D242" s="25">
        <v>2</v>
      </c>
      <c r="E242" s="25" t="s">
        <v>116</v>
      </c>
      <c r="F242" s="25" t="s">
        <v>14</v>
      </c>
      <c r="G242" s="25" t="s">
        <v>20</v>
      </c>
      <c r="H242" s="40"/>
      <c r="K242" s="56">
        <v>2562777</v>
      </c>
      <c r="M242" s="65" t="s">
        <v>172</v>
      </c>
      <c r="N242" s="126"/>
      <c r="O242" s="101"/>
      <c r="P242" s="86"/>
      <c r="Q242" s="87"/>
      <c r="R242" s="86"/>
      <c r="S242" s="88"/>
      <c r="T242" s="86"/>
      <c r="U242" s="119"/>
      <c r="V242" s="126"/>
    </row>
    <row r="243" spans="1:22" ht="12.75">
      <c r="A243" s="2">
        <v>11.14</v>
      </c>
      <c r="B243" s="25" t="s">
        <v>62</v>
      </c>
      <c r="C243" s="25" t="s">
        <v>62</v>
      </c>
      <c r="D243" s="25">
        <v>2</v>
      </c>
      <c r="E243" s="25" t="s">
        <v>117</v>
      </c>
      <c r="F243" s="25" t="s">
        <v>14</v>
      </c>
      <c r="G243" s="25" t="s">
        <v>20</v>
      </c>
      <c r="H243" s="40"/>
      <c r="K243" s="56">
        <v>2562777</v>
      </c>
      <c r="M243" s="65" t="s">
        <v>172</v>
      </c>
      <c r="N243" s="126"/>
      <c r="O243" s="101"/>
      <c r="P243" s="86"/>
      <c r="Q243" s="87"/>
      <c r="R243" s="86"/>
      <c r="S243" s="88"/>
      <c r="T243" s="86"/>
      <c r="U243" s="119"/>
      <c r="V243" s="126"/>
    </row>
    <row r="244" spans="1:22" ht="12.75">
      <c r="A244" s="2">
        <v>11.15</v>
      </c>
      <c r="B244" s="25" t="s">
        <v>63</v>
      </c>
      <c r="C244" s="25" t="s">
        <v>63</v>
      </c>
      <c r="D244" s="25">
        <v>2</v>
      </c>
      <c r="E244" s="25" t="s">
        <v>116</v>
      </c>
      <c r="F244" s="25" t="s">
        <v>14</v>
      </c>
      <c r="G244" s="25" t="s">
        <v>20</v>
      </c>
      <c r="H244" s="40"/>
      <c r="K244" s="56">
        <v>2562777</v>
      </c>
      <c r="M244" s="65" t="s">
        <v>172</v>
      </c>
      <c r="N244" s="126"/>
      <c r="O244" s="101"/>
      <c r="P244" s="86"/>
      <c r="Q244" s="87"/>
      <c r="R244" s="86"/>
      <c r="S244" s="88"/>
      <c r="T244" s="86"/>
      <c r="U244" s="119"/>
      <c r="V244" s="126"/>
    </row>
    <row r="245" spans="1:22" ht="12.75">
      <c r="A245" s="2">
        <v>11.16</v>
      </c>
      <c r="B245" s="25" t="s">
        <v>63</v>
      </c>
      <c r="C245" s="25" t="s">
        <v>63</v>
      </c>
      <c r="D245" s="25">
        <v>2</v>
      </c>
      <c r="E245" s="25" t="s">
        <v>117</v>
      </c>
      <c r="F245" s="25" t="s">
        <v>14</v>
      </c>
      <c r="G245" s="25" t="s">
        <v>20</v>
      </c>
      <c r="H245" s="40"/>
      <c r="K245" s="56">
        <v>2562777</v>
      </c>
      <c r="M245" s="65" t="s">
        <v>172</v>
      </c>
      <c r="N245" s="126"/>
      <c r="O245" s="101"/>
      <c r="P245" s="86"/>
      <c r="Q245" s="87"/>
      <c r="R245" s="86"/>
      <c r="S245" s="88"/>
      <c r="T245" s="86"/>
      <c r="U245" s="119"/>
      <c r="V245" s="126"/>
    </row>
    <row r="246" spans="1:22" ht="12.75">
      <c r="A246" s="2">
        <v>11.17</v>
      </c>
      <c r="B246" s="25" t="s">
        <v>115</v>
      </c>
      <c r="C246" s="25" t="s">
        <v>115</v>
      </c>
      <c r="D246" s="25">
        <v>2</v>
      </c>
      <c r="E246" s="25" t="s">
        <v>116</v>
      </c>
      <c r="F246" s="25" t="s">
        <v>14</v>
      </c>
      <c r="G246" s="25" t="s">
        <v>20</v>
      </c>
      <c r="H246" s="40"/>
      <c r="K246" s="56">
        <v>2562777</v>
      </c>
      <c r="M246" s="65" t="s">
        <v>172</v>
      </c>
      <c r="N246" s="126"/>
      <c r="O246" s="101"/>
      <c r="P246" s="86"/>
      <c r="Q246" s="87"/>
      <c r="R246" s="86"/>
      <c r="S246" s="88"/>
      <c r="T246" s="86"/>
      <c r="U246" s="119"/>
      <c r="V246" s="126"/>
    </row>
    <row r="247" spans="1:22" ht="12.75">
      <c r="A247" s="2">
        <v>11.18</v>
      </c>
      <c r="B247" s="25" t="s">
        <v>115</v>
      </c>
      <c r="C247" s="25" t="s">
        <v>115</v>
      </c>
      <c r="D247" s="25">
        <v>2</v>
      </c>
      <c r="E247" s="25" t="s">
        <v>117</v>
      </c>
      <c r="F247" s="25" t="s">
        <v>14</v>
      </c>
      <c r="G247" s="25" t="s">
        <v>20</v>
      </c>
      <c r="H247" s="40"/>
      <c r="K247" s="56">
        <v>2562777</v>
      </c>
      <c r="M247" s="65" t="s">
        <v>172</v>
      </c>
      <c r="N247" s="126"/>
      <c r="O247" s="101"/>
      <c r="P247" s="86"/>
      <c r="Q247" s="87"/>
      <c r="R247" s="86"/>
      <c r="S247" s="88"/>
      <c r="T247" s="86"/>
      <c r="U247" s="119"/>
      <c r="V247" s="126"/>
    </row>
    <row r="248" spans="1:22" ht="12.75">
      <c r="A248" s="2">
        <v>11.19</v>
      </c>
      <c r="B248" s="25" t="s">
        <v>65</v>
      </c>
      <c r="C248" s="25" t="s">
        <v>65</v>
      </c>
      <c r="D248" s="25">
        <v>2</v>
      </c>
      <c r="E248" s="25" t="s">
        <v>116</v>
      </c>
      <c r="F248" s="25" t="s">
        <v>14</v>
      </c>
      <c r="G248" s="25" t="s">
        <v>20</v>
      </c>
      <c r="H248" s="40"/>
      <c r="K248" s="56">
        <v>2562777</v>
      </c>
      <c r="M248" s="65" t="s">
        <v>172</v>
      </c>
      <c r="N248" s="126"/>
      <c r="O248" s="103"/>
      <c r="P248" s="86"/>
      <c r="Q248" s="104"/>
      <c r="R248" s="86"/>
      <c r="S248" s="89"/>
      <c r="T248" s="86"/>
      <c r="U248" s="128"/>
      <c r="V248" s="126"/>
    </row>
    <row r="249" spans="1:22" ht="12.75">
      <c r="A249" s="2">
        <v>11.2</v>
      </c>
      <c r="B249" s="25" t="s">
        <v>65</v>
      </c>
      <c r="C249" s="25" t="s">
        <v>65</v>
      </c>
      <c r="D249" s="25">
        <v>2</v>
      </c>
      <c r="E249" s="25" t="s">
        <v>117</v>
      </c>
      <c r="F249" s="25" t="s">
        <v>14</v>
      </c>
      <c r="G249" s="25" t="s">
        <v>20</v>
      </c>
      <c r="H249" s="40"/>
      <c r="K249" s="56">
        <v>2562777</v>
      </c>
      <c r="M249" s="65" t="s">
        <v>172</v>
      </c>
      <c r="N249" s="126"/>
      <c r="O249" s="101"/>
      <c r="P249" s="90"/>
      <c r="Q249" s="87"/>
      <c r="R249" s="90"/>
      <c r="S249" s="88"/>
      <c r="T249" s="90"/>
      <c r="U249" s="119"/>
      <c r="V249" s="126"/>
    </row>
    <row r="250" spans="1:22" ht="12.75">
      <c r="A250" s="2">
        <v>11.21</v>
      </c>
      <c r="B250" s="25" t="s">
        <v>108</v>
      </c>
      <c r="C250" s="25" t="s">
        <v>108</v>
      </c>
      <c r="D250" s="25">
        <v>2</v>
      </c>
      <c r="E250" s="25" t="s">
        <v>116</v>
      </c>
      <c r="F250" s="25" t="s">
        <v>14</v>
      </c>
      <c r="G250" s="25" t="s">
        <v>20</v>
      </c>
      <c r="H250" s="40"/>
      <c r="K250" s="56">
        <v>2562777</v>
      </c>
      <c r="M250" s="65" t="s">
        <v>172</v>
      </c>
      <c r="N250" s="126"/>
      <c r="O250" s="103"/>
      <c r="P250" s="86"/>
      <c r="Q250" s="104"/>
      <c r="R250" s="86"/>
      <c r="S250" s="89"/>
      <c r="T250" s="86"/>
      <c r="U250" s="128"/>
      <c r="V250" s="126"/>
    </row>
    <row r="251" spans="1:22" ht="13.5" thickBot="1">
      <c r="A251" s="2">
        <v>11.22</v>
      </c>
      <c r="B251" s="25" t="s">
        <v>108</v>
      </c>
      <c r="C251" s="25" t="s">
        <v>108</v>
      </c>
      <c r="D251" s="25">
        <v>2</v>
      </c>
      <c r="E251" s="25" t="s">
        <v>117</v>
      </c>
      <c r="F251" s="25" t="s">
        <v>14</v>
      </c>
      <c r="G251" s="25" t="s">
        <v>20</v>
      </c>
      <c r="H251" s="40"/>
      <c r="K251" s="56">
        <v>2562777</v>
      </c>
      <c r="M251" s="65" t="s">
        <v>172</v>
      </c>
      <c r="N251" s="127"/>
      <c r="O251" s="101"/>
      <c r="P251" s="90"/>
      <c r="Q251" s="87"/>
      <c r="R251" s="90"/>
      <c r="S251" s="88"/>
      <c r="T251" s="90"/>
      <c r="U251" s="119"/>
      <c r="V251" s="127"/>
    </row>
    <row r="252" spans="1:22" s="50" customFormat="1" ht="12.75">
      <c r="A252" s="34"/>
      <c r="B252" s="13"/>
      <c r="C252" s="51"/>
      <c r="D252" s="48"/>
      <c r="E252" s="47"/>
      <c r="F252" s="47"/>
      <c r="G252" s="47"/>
      <c r="H252" s="21"/>
      <c r="I252" s="21"/>
      <c r="L252" s="69"/>
      <c r="N252" s="69"/>
      <c r="O252" s="69"/>
      <c r="P252" s="69"/>
      <c r="Q252" s="69"/>
      <c r="R252" s="69"/>
      <c r="S252" s="69"/>
      <c r="T252" s="69"/>
      <c r="U252" s="69"/>
      <c r="V252" s="69"/>
    </row>
    <row r="253" spans="1:22" s="50" customFormat="1" ht="20.25">
      <c r="A253" s="52"/>
      <c r="B253" s="25"/>
      <c r="C253" s="13"/>
      <c r="D253" s="1"/>
      <c r="E253" s="1"/>
      <c r="F253" s="1"/>
      <c r="G253" s="1"/>
      <c r="H253" s="10"/>
      <c r="I253"/>
      <c r="J253" s="53"/>
      <c r="L253" s="69"/>
      <c r="N253" s="69"/>
      <c r="O253" s="69"/>
      <c r="P253" s="69"/>
      <c r="Q253" s="69"/>
      <c r="R253" s="69"/>
      <c r="S253" s="69"/>
      <c r="T253" s="69"/>
      <c r="U253" s="69"/>
      <c r="V253" s="69"/>
    </row>
    <row r="254" spans="1:22" s="50" customFormat="1" ht="12.75">
      <c r="A254" s="34"/>
      <c r="B254" s="25"/>
      <c r="C254" s="51"/>
      <c r="D254" s="48"/>
      <c r="E254" s="47"/>
      <c r="F254" s="47"/>
      <c r="G254" s="47"/>
      <c r="H254" s="21"/>
      <c r="I254" s="21"/>
      <c r="L254" s="69"/>
      <c r="N254" s="69"/>
      <c r="O254" s="69"/>
      <c r="P254" s="69"/>
      <c r="Q254" s="69"/>
      <c r="R254" s="69"/>
      <c r="S254" s="69"/>
      <c r="T254" s="69"/>
      <c r="U254" s="69"/>
      <c r="V254" s="69"/>
    </row>
    <row r="255" spans="1:22" s="50" customFormat="1" ht="12.75">
      <c r="A255" s="34"/>
      <c r="B255" s="25"/>
      <c r="C255" s="51"/>
      <c r="D255" s="48"/>
      <c r="E255" s="47"/>
      <c r="F255" s="47"/>
      <c r="G255" s="47"/>
      <c r="H255" s="21"/>
      <c r="I255" s="21"/>
      <c r="L255" s="69"/>
      <c r="N255" s="69"/>
      <c r="O255" s="69"/>
      <c r="P255" s="69"/>
      <c r="Q255" s="69"/>
      <c r="R255" s="69"/>
      <c r="S255" s="69"/>
      <c r="T255" s="69"/>
      <c r="U255" s="69"/>
      <c r="V255" s="69"/>
    </row>
    <row r="256" spans="1:22" s="50" customFormat="1" ht="12.75">
      <c r="A256" s="2"/>
      <c r="B256" s="39"/>
      <c r="C256" s="13"/>
      <c r="D256" s="1"/>
      <c r="E256" s="1"/>
      <c r="F256" s="1"/>
      <c r="G256" s="1"/>
      <c r="H256" s="1"/>
      <c r="I256"/>
      <c r="J256"/>
      <c r="L256" s="69"/>
      <c r="N256" s="69"/>
      <c r="O256" s="69"/>
      <c r="P256" s="69"/>
      <c r="Q256" s="69"/>
      <c r="R256" s="69"/>
      <c r="S256" s="69"/>
      <c r="T256" s="69"/>
      <c r="U256" s="69"/>
      <c r="V256" s="69"/>
    </row>
    <row r="257" spans="14:22" ht="15.75" customHeight="1">
      <c r="N257" s="69"/>
      <c r="O257" s="40"/>
      <c r="P257" s="40"/>
      <c r="Q257" s="40"/>
      <c r="R257" s="40"/>
      <c r="S257" s="40"/>
      <c r="T257" s="40"/>
      <c r="U257" s="40"/>
      <c r="V257" s="69"/>
    </row>
    <row r="258" spans="1:22" s="50" customFormat="1" ht="12.75">
      <c r="A258" s="2"/>
      <c r="B258" s="13"/>
      <c r="C258" s="13"/>
      <c r="D258" s="1"/>
      <c r="E258" s="1"/>
      <c r="F258" s="1"/>
      <c r="G258" s="1"/>
      <c r="H258" s="1"/>
      <c r="I258"/>
      <c r="J258"/>
      <c r="L258" s="69"/>
      <c r="N258" s="69"/>
      <c r="O258" s="69"/>
      <c r="P258" s="69"/>
      <c r="Q258" s="69"/>
      <c r="R258" s="69"/>
      <c r="S258" s="69"/>
      <c r="T258" s="69"/>
      <c r="U258" s="69"/>
      <c r="V258" s="69"/>
    </row>
    <row r="259" spans="1:22" s="50" customFormat="1" ht="12.75">
      <c r="A259" s="2"/>
      <c r="B259" s="13"/>
      <c r="C259" s="13"/>
      <c r="D259" s="1"/>
      <c r="E259" s="1"/>
      <c r="F259" s="1"/>
      <c r="G259" s="1"/>
      <c r="H259" s="1"/>
      <c r="I259"/>
      <c r="J259"/>
      <c r="L259" s="69"/>
      <c r="N259" s="69"/>
      <c r="O259" s="69"/>
      <c r="P259" s="69"/>
      <c r="Q259" s="69"/>
      <c r="R259" s="69"/>
      <c r="S259" s="69"/>
      <c r="T259" s="69"/>
      <c r="U259" s="69"/>
      <c r="V259" s="69"/>
    </row>
    <row r="260" spans="14:22" ht="12.75">
      <c r="N260" s="69"/>
      <c r="O260" s="40"/>
      <c r="P260" s="40"/>
      <c r="Q260" s="40"/>
      <c r="R260" s="40"/>
      <c r="S260" s="40"/>
      <c r="T260" s="40"/>
      <c r="U260" s="40"/>
      <c r="V260" s="69"/>
    </row>
    <row r="261" spans="14:22" ht="12.75">
      <c r="N261" s="69"/>
      <c r="O261" s="40"/>
      <c r="P261" s="40"/>
      <c r="Q261" s="40"/>
      <c r="R261" s="40"/>
      <c r="S261" s="40"/>
      <c r="T261" s="40"/>
      <c r="U261" s="40"/>
      <c r="V261" s="69"/>
    </row>
    <row r="262" spans="14:22" ht="12.75">
      <c r="N262" s="69"/>
      <c r="O262" s="40"/>
      <c r="P262" s="40"/>
      <c r="Q262" s="40"/>
      <c r="R262" s="40"/>
      <c r="S262" s="40"/>
      <c r="T262" s="40"/>
      <c r="U262" s="40"/>
      <c r="V262" s="69"/>
    </row>
    <row r="263" spans="14:22" ht="12.75">
      <c r="N263" s="69"/>
      <c r="O263" s="40"/>
      <c r="P263" s="40"/>
      <c r="Q263" s="40"/>
      <c r="R263" s="40"/>
      <c r="S263" s="40"/>
      <c r="T263" s="40"/>
      <c r="U263" s="40"/>
      <c r="V263" s="69"/>
    </row>
    <row r="264" spans="14:22" ht="12.75">
      <c r="N264" s="69"/>
      <c r="O264" s="40"/>
      <c r="P264" s="40"/>
      <c r="Q264" s="40"/>
      <c r="R264" s="40"/>
      <c r="S264" s="40"/>
      <c r="T264" s="40"/>
      <c r="U264" s="40"/>
      <c r="V264" s="69"/>
    </row>
    <row r="265" spans="14:22" ht="12.75">
      <c r="N265" s="69"/>
      <c r="O265" s="40"/>
      <c r="P265" s="40"/>
      <c r="Q265" s="40"/>
      <c r="R265" s="40"/>
      <c r="S265" s="40"/>
      <c r="T265" s="40"/>
      <c r="U265" s="40"/>
      <c r="V265" s="69"/>
    </row>
    <row r="266" spans="14:22" ht="12.75">
      <c r="N266" s="69"/>
      <c r="O266" s="40"/>
      <c r="P266" s="40"/>
      <c r="Q266" s="40"/>
      <c r="R266" s="40"/>
      <c r="S266" s="40"/>
      <c r="T266" s="40"/>
      <c r="U266" s="40"/>
      <c r="V266" s="69"/>
    </row>
    <row r="267" spans="14:22" ht="12.75">
      <c r="N267" s="69"/>
      <c r="O267" s="40"/>
      <c r="P267" s="40"/>
      <c r="Q267" s="40"/>
      <c r="R267" s="40"/>
      <c r="S267" s="40"/>
      <c r="T267" s="40"/>
      <c r="U267" s="40"/>
      <c r="V267" s="69"/>
    </row>
    <row r="268" spans="14:22" ht="12.75">
      <c r="N268" s="69"/>
      <c r="O268" s="40"/>
      <c r="P268" s="40"/>
      <c r="Q268" s="40"/>
      <c r="R268" s="40"/>
      <c r="S268" s="40"/>
      <c r="T268" s="40"/>
      <c r="U268" s="40"/>
      <c r="V268" s="69"/>
    </row>
    <row r="269" spans="14:22" ht="12.75">
      <c r="N269" s="69"/>
      <c r="O269" s="40"/>
      <c r="P269" s="40"/>
      <c r="Q269" s="40"/>
      <c r="R269" s="40"/>
      <c r="S269" s="40"/>
      <c r="T269" s="40"/>
      <c r="U269" s="40"/>
      <c r="V269" s="69"/>
    </row>
    <row r="270" spans="14:22" ht="12.75">
      <c r="N270" s="69"/>
      <c r="O270" s="40"/>
      <c r="P270" s="40"/>
      <c r="Q270" s="40"/>
      <c r="R270" s="40"/>
      <c r="S270" s="40"/>
      <c r="T270" s="40"/>
      <c r="U270" s="40"/>
      <c r="V270" s="69"/>
    </row>
    <row r="271" spans="14:22" ht="12.75">
      <c r="N271" s="69"/>
      <c r="O271" s="40"/>
      <c r="P271" s="40"/>
      <c r="Q271" s="40"/>
      <c r="R271" s="40"/>
      <c r="S271" s="40"/>
      <c r="T271" s="40"/>
      <c r="U271" s="40"/>
      <c r="V271" s="69"/>
    </row>
    <row r="272" spans="14:22" ht="12.75">
      <c r="N272" s="69"/>
      <c r="O272" s="40"/>
      <c r="P272" s="40"/>
      <c r="Q272" s="40"/>
      <c r="R272" s="40"/>
      <c r="S272" s="40"/>
      <c r="T272" s="40"/>
      <c r="U272" s="40"/>
      <c r="V272" s="69"/>
    </row>
    <row r="273" spans="14:22" ht="12.75">
      <c r="N273" s="69"/>
      <c r="O273" s="40"/>
      <c r="P273" s="40"/>
      <c r="Q273" s="40"/>
      <c r="R273" s="40"/>
      <c r="S273" s="40"/>
      <c r="T273" s="40"/>
      <c r="U273" s="40"/>
      <c r="V273" s="69"/>
    </row>
    <row r="274" spans="14:22" ht="12.75">
      <c r="N274" s="69"/>
      <c r="O274" s="40"/>
      <c r="P274" s="40"/>
      <c r="Q274" s="40"/>
      <c r="R274" s="40"/>
      <c r="S274" s="40"/>
      <c r="T274" s="40"/>
      <c r="U274" s="40"/>
      <c r="V274" s="69"/>
    </row>
    <row r="275" spans="14:22" ht="12.75">
      <c r="N275" s="69"/>
      <c r="O275" s="40"/>
      <c r="P275" s="40"/>
      <c r="Q275" s="40"/>
      <c r="R275" s="40"/>
      <c r="S275" s="40"/>
      <c r="T275" s="40"/>
      <c r="U275" s="40"/>
      <c r="V275" s="69"/>
    </row>
    <row r="276" spans="14:22" ht="12.75">
      <c r="N276" s="69"/>
      <c r="O276" s="40"/>
      <c r="P276" s="40"/>
      <c r="Q276" s="40"/>
      <c r="R276" s="40"/>
      <c r="S276" s="40"/>
      <c r="T276" s="40"/>
      <c r="U276" s="40"/>
      <c r="V276" s="69"/>
    </row>
    <row r="277" spans="14:22" ht="12.75">
      <c r="N277" s="69"/>
      <c r="O277" s="40"/>
      <c r="P277" s="40"/>
      <c r="Q277" s="40"/>
      <c r="R277" s="40"/>
      <c r="S277" s="40"/>
      <c r="T277" s="40"/>
      <c r="U277" s="40"/>
      <c r="V277" s="69"/>
    </row>
    <row r="278" spans="14:22" ht="12.75">
      <c r="N278" s="69"/>
      <c r="O278" s="40"/>
      <c r="P278" s="40"/>
      <c r="Q278" s="40"/>
      <c r="R278" s="40"/>
      <c r="S278" s="40"/>
      <c r="T278" s="40"/>
      <c r="U278" s="40"/>
      <c r="V278" s="69"/>
    </row>
    <row r="279" spans="14:22" ht="12.75">
      <c r="N279" s="69"/>
      <c r="O279" s="40"/>
      <c r="P279" s="40"/>
      <c r="Q279" s="40"/>
      <c r="R279" s="40"/>
      <c r="S279" s="40"/>
      <c r="T279" s="40"/>
      <c r="U279" s="40"/>
      <c r="V279" s="69"/>
    </row>
    <row r="280" spans="14:22" ht="12.75">
      <c r="N280" s="69"/>
      <c r="O280" s="40"/>
      <c r="P280" s="40"/>
      <c r="Q280" s="40"/>
      <c r="R280" s="40"/>
      <c r="S280" s="40"/>
      <c r="T280" s="40"/>
      <c r="U280" s="40"/>
      <c r="V280" s="69"/>
    </row>
    <row r="281" spans="14:22" ht="12.75">
      <c r="N281" s="69"/>
      <c r="O281" s="40"/>
      <c r="P281" s="40"/>
      <c r="Q281" s="40"/>
      <c r="R281" s="40"/>
      <c r="S281" s="40"/>
      <c r="T281" s="40"/>
      <c r="U281" s="40"/>
      <c r="V281" s="69"/>
    </row>
    <row r="282" spans="14:22" ht="12.75">
      <c r="N282" s="69"/>
      <c r="O282" s="40"/>
      <c r="P282" s="40"/>
      <c r="Q282" s="40"/>
      <c r="R282" s="40"/>
      <c r="S282" s="40"/>
      <c r="T282" s="40"/>
      <c r="U282" s="40"/>
      <c r="V282" s="69"/>
    </row>
    <row r="283" spans="14:22" ht="12.75">
      <c r="N283" s="69"/>
      <c r="O283" s="40"/>
      <c r="P283" s="40"/>
      <c r="Q283" s="40"/>
      <c r="R283" s="40"/>
      <c r="S283" s="40"/>
      <c r="T283" s="40"/>
      <c r="U283" s="40"/>
      <c r="V283" s="69"/>
    </row>
    <row r="284" spans="14:22" ht="12.75">
      <c r="N284" s="69"/>
      <c r="O284" s="40"/>
      <c r="P284" s="40"/>
      <c r="Q284" s="40"/>
      <c r="R284" s="40"/>
      <c r="S284" s="40"/>
      <c r="T284" s="40"/>
      <c r="U284" s="40"/>
      <c r="V284" s="69"/>
    </row>
    <row r="285" spans="14:22" ht="12.75">
      <c r="N285" s="69"/>
      <c r="O285" s="40"/>
      <c r="P285" s="40"/>
      <c r="Q285" s="40"/>
      <c r="R285" s="40"/>
      <c r="S285" s="40"/>
      <c r="T285" s="40"/>
      <c r="U285" s="40"/>
      <c r="V285" s="69"/>
    </row>
    <row r="286" spans="14:22" ht="12.75">
      <c r="N286" s="69"/>
      <c r="O286" s="40"/>
      <c r="P286" s="40"/>
      <c r="Q286" s="40"/>
      <c r="R286" s="40"/>
      <c r="S286" s="40"/>
      <c r="T286" s="40"/>
      <c r="U286" s="40"/>
      <c r="V286" s="69"/>
    </row>
    <row r="287" spans="14:22" ht="12.75">
      <c r="N287" s="69"/>
      <c r="O287" s="40"/>
      <c r="P287" s="40"/>
      <c r="Q287" s="40"/>
      <c r="R287" s="40"/>
      <c r="S287" s="40"/>
      <c r="T287" s="40"/>
      <c r="U287" s="40"/>
      <c r="V287" s="69"/>
    </row>
    <row r="288" spans="14:22" ht="12.75">
      <c r="N288" s="69"/>
      <c r="O288" s="40"/>
      <c r="P288" s="40"/>
      <c r="Q288" s="40"/>
      <c r="R288" s="40"/>
      <c r="S288" s="40"/>
      <c r="T288" s="40"/>
      <c r="U288" s="40"/>
      <c r="V288" s="69"/>
    </row>
    <row r="289" spans="14:22" ht="12.75">
      <c r="N289" s="69"/>
      <c r="O289" s="40"/>
      <c r="P289" s="40"/>
      <c r="Q289" s="40"/>
      <c r="R289" s="40"/>
      <c r="S289" s="40"/>
      <c r="T289" s="40"/>
      <c r="U289" s="40"/>
      <c r="V289" s="69"/>
    </row>
    <row r="290" spans="14:22" ht="12.75">
      <c r="N290" s="69"/>
      <c r="O290" s="40"/>
      <c r="P290" s="40"/>
      <c r="Q290" s="40"/>
      <c r="R290" s="40"/>
      <c r="S290" s="40"/>
      <c r="T290" s="40"/>
      <c r="U290" s="40"/>
      <c r="V290" s="69"/>
    </row>
    <row r="291" spans="14:22" ht="12.75">
      <c r="N291" s="69"/>
      <c r="O291" s="40"/>
      <c r="P291" s="40"/>
      <c r="Q291" s="40"/>
      <c r="R291" s="40"/>
      <c r="S291" s="40"/>
      <c r="T291" s="40"/>
      <c r="U291" s="40"/>
      <c r="V291" s="69"/>
    </row>
    <row r="292" spans="14:22" ht="12.75">
      <c r="N292" s="69"/>
      <c r="O292" s="40"/>
      <c r="P292" s="40"/>
      <c r="Q292" s="40"/>
      <c r="R292" s="40"/>
      <c r="S292" s="40"/>
      <c r="T292" s="40"/>
      <c r="U292" s="40"/>
      <c r="V292" s="69"/>
    </row>
    <row r="293" spans="14:22" ht="12.75">
      <c r="N293" s="69"/>
      <c r="O293" s="40"/>
      <c r="P293" s="40"/>
      <c r="Q293" s="40"/>
      <c r="R293" s="40"/>
      <c r="S293" s="40"/>
      <c r="T293" s="40"/>
      <c r="U293" s="40"/>
      <c r="V293" s="69"/>
    </row>
    <row r="294" spans="14:22" ht="12.75">
      <c r="N294" s="69"/>
      <c r="O294" s="40"/>
      <c r="P294" s="40"/>
      <c r="Q294" s="40"/>
      <c r="R294" s="40"/>
      <c r="S294" s="40"/>
      <c r="T294" s="40"/>
      <c r="U294" s="40"/>
      <c r="V294" s="69"/>
    </row>
    <row r="295" spans="14:22" ht="12.75">
      <c r="N295" s="69"/>
      <c r="O295" s="40"/>
      <c r="P295" s="40"/>
      <c r="Q295" s="40"/>
      <c r="R295" s="40"/>
      <c r="S295" s="40"/>
      <c r="T295" s="40"/>
      <c r="U295" s="40"/>
      <c r="V295" s="69"/>
    </row>
    <row r="296" spans="14:22" ht="12.75">
      <c r="N296" s="69"/>
      <c r="O296" s="40"/>
      <c r="P296" s="40"/>
      <c r="Q296" s="40"/>
      <c r="R296" s="40"/>
      <c r="S296" s="40"/>
      <c r="T296" s="40"/>
      <c r="U296" s="40"/>
      <c r="V296" s="69"/>
    </row>
    <row r="297" spans="14:22" ht="12.75">
      <c r="N297" s="69"/>
      <c r="O297" s="40"/>
      <c r="P297" s="40"/>
      <c r="Q297" s="40"/>
      <c r="R297" s="40"/>
      <c r="S297" s="40"/>
      <c r="T297" s="40"/>
      <c r="U297" s="40"/>
      <c r="V297" s="69"/>
    </row>
    <row r="298" spans="14:22" ht="12.75">
      <c r="N298" s="69"/>
      <c r="O298" s="40"/>
      <c r="P298" s="40"/>
      <c r="Q298" s="40"/>
      <c r="R298" s="40"/>
      <c r="S298" s="40"/>
      <c r="T298" s="40"/>
      <c r="U298" s="40"/>
      <c r="V298" s="69"/>
    </row>
    <row r="299" spans="14:22" ht="12.75">
      <c r="N299" s="69"/>
      <c r="O299" s="40"/>
      <c r="P299" s="40"/>
      <c r="Q299" s="40"/>
      <c r="R299" s="40"/>
      <c r="S299" s="40"/>
      <c r="T299" s="40"/>
      <c r="U299" s="40"/>
      <c r="V299" s="69"/>
    </row>
    <row r="300" spans="14:22" ht="12.75">
      <c r="N300" s="69"/>
      <c r="O300" s="40"/>
      <c r="P300" s="40"/>
      <c r="Q300" s="40"/>
      <c r="R300" s="40"/>
      <c r="S300" s="40"/>
      <c r="T300" s="40"/>
      <c r="U300" s="40"/>
      <c r="V300" s="69"/>
    </row>
    <row r="301" spans="14:22" ht="12.75">
      <c r="N301" s="69"/>
      <c r="O301" s="40"/>
      <c r="P301" s="40"/>
      <c r="Q301" s="40"/>
      <c r="R301" s="40"/>
      <c r="S301" s="40"/>
      <c r="T301" s="40"/>
      <c r="U301" s="40"/>
      <c r="V301" s="69"/>
    </row>
    <row r="302" spans="14:22" ht="12.75">
      <c r="N302" s="69"/>
      <c r="O302" s="40"/>
      <c r="P302" s="40"/>
      <c r="Q302" s="40"/>
      <c r="R302" s="40"/>
      <c r="S302" s="40"/>
      <c r="T302" s="40"/>
      <c r="U302" s="40"/>
      <c r="V302" s="69"/>
    </row>
    <row r="303" spans="14:22" ht="12.75">
      <c r="N303" s="69"/>
      <c r="O303" s="40"/>
      <c r="P303" s="40"/>
      <c r="Q303" s="40"/>
      <c r="R303" s="40"/>
      <c r="S303" s="40"/>
      <c r="T303" s="40"/>
      <c r="U303" s="40"/>
      <c r="V303" s="69"/>
    </row>
    <row r="304" spans="14:22" ht="12.75">
      <c r="N304" s="69"/>
      <c r="O304" s="40"/>
      <c r="P304" s="40"/>
      <c r="Q304" s="40"/>
      <c r="R304" s="40"/>
      <c r="S304" s="40"/>
      <c r="T304" s="40"/>
      <c r="U304" s="40"/>
      <c r="V304" s="69"/>
    </row>
    <row r="305" spans="14:22" ht="12.75">
      <c r="N305" s="69"/>
      <c r="O305" s="40"/>
      <c r="P305" s="40"/>
      <c r="Q305" s="40"/>
      <c r="R305" s="40"/>
      <c r="S305" s="40"/>
      <c r="T305" s="40"/>
      <c r="U305" s="40"/>
      <c r="V305" s="69"/>
    </row>
    <row r="306" spans="14:22" ht="12.75">
      <c r="N306" s="69"/>
      <c r="O306" s="40"/>
      <c r="P306" s="40"/>
      <c r="Q306" s="40"/>
      <c r="R306" s="40"/>
      <c r="S306" s="40"/>
      <c r="T306" s="40"/>
      <c r="U306" s="40"/>
      <c r="V306" s="69"/>
    </row>
    <row r="307" spans="14:22" ht="12.75">
      <c r="N307" s="69"/>
      <c r="O307" s="40"/>
      <c r="P307" s="40"/>
      <c r="Q307" s="40"/>
      <c r="R307" s="40"/>
      <c r="S307" s="40"/>
      <c r="T307" s="40"/>
      <c r="U307" s="40"/>
      <c r="V307" s="69"/>
    </row>
    <row r="308" spans="14:22" ht="12.75">
      <c r="N308" s="69"/>
      <c r="O308" s="40"/>
      <c r="P308" s="40"/>
      <c r="Q308" s="40"/>
      <c r="R308" s="40"/>
      <c r="S308" s="40"/>
      <c r="T308" s="40"/>
      <c r="U308" s="40"/>
      <c r="V308" s="69"/>
    </row>
    <row r="309" spans="14:22" ht="12.75">
      <c r="N309" s="69"/>
      <c r="O309" s="40"/>
      <c r="P309" s="40"/>
      <c r="Q309" s="40"/>
      <c r="R309" s="40"/>
      <c r="S309" s="40"/>
      <c r="T309" s="40"/>
      <c r="U309" s="40"/>
      <c r="V309" s="69"/>
    </row>
    <row r="310" spans="14:22" ht="12.75">
      <c r="N310" s="69"/>
      <c r="O310" s="40"/>
      <c r="P310" s="40"/>
      <c r="Q310" s="40"/>
      <c r="R310" s="40"/>
      <c r="S310" s="40"/>
      <c r="T310" s="40"/>
      <c r="U310" s="40"/>
      <c r="V310" s="69"/>
    </row>
    <row r="311" spans="14:22" ht="12.75">
      <c r="N311" s="69"/>
      <c r="O311" s="40"/>
      <c r="P311" s="40"/>
      <c r="Q311" s="40"/>
      <c r="R311" s="40"/>
      <c r="S311" s="40"/>
      <c r="T311" s="40"/>
      <c r="U311" s="40"/>
      <c r="V311" s="69"/>
    </row>
    <row r="312" spans="14:22" ht="12.75">
      <c r="N312" s="69"/>
      <c r="O312" s="40"/>
      <c r="P312" s="40"/>
      <c r="Q312" s="40"/>
      <c r="R312" s="40"/>
      <c r="S312" s="40"/>
      <c r="T312" s="40"/>
      <c r="U312" s="40"/>
      <c r="V312" s="69"/>
    </row>
    <row r="313" spans="14:22" ht="12.75">
      <c r="N313" s="69"/>
      <c r="O313" s="40"/>
      <c r="P313" s="40"/>
      <c r="Q313" s="40"/>
      <c r="R313" s="40"/>
      <c r="S313" s="40"/>
      <c r="T313" s="40"/>
      <c r="U313" s="40"/>
      <c r="V313" s="69"/>
    </row>
    <row r="314" spans="14:22" ht="12.75">
      <c r="N314" s="69"/>
      <c r="O314" s="40"/>
      <c r="P314" s="40"/>
      <c r="Q314" s="40"/>
      <c r="R314" s="40"/>
      <c r="S314" s="40"/>
      <c r="T314" s="40"/>
      <c r="U314" s="40"/>
      <c r="V314" s="69"/>
    </row>
    <row r="315" spans="14:22" ht="12.75">
      <c r="N315" s="69"/>
      <c r="O315" s="40"/>
      <c r="P315" s="40"/>
      <c r="Q315" s="40"/>
      <c r="R315" s="40"/>
      <c r="S315" s="40"/>
      <c r="T315" s="40"/>
      <c r="U315" s="40"/>
      <c r="V315" s="69"/>
    </row>
    <row r="316" spans="14:22" ht="12.75">
      <c r="N316" s="69"/>
      <c r="O316" s="40"/>
      <c r="P316" s="40"/>
      <c r="Q316" s="40"/>
      <c r="R316" s="40"/>
      <c r="S316" s="40"/>
      <c r="T316" s="40"/>
      <c r="U316" s="40"/>
      <c r="V316" s="69"/>
    </row>
    <row r="317" spans="14:22" ht="12.75">
      <c r="N317" s="69"/>
      <c r="O317" s="40"/>
      <c r="P317" s="40"/>
      <c r="Q317" s="40"/>
      <c r="R317" s="40"/>
      <c r="S317" s="40"/>
      <c r="T317" s="40"/>
      <c r="U317" s="40"/>
      <c r="V317" s="69"/>
    </row>
    <row r="318" spans="14:22" ht="12.75">
      <c r="N318" s="69"/>
      <c r="O318" s="40"/>
      <c r="P318" s="40"/>
      <c r="Q318" s="40"/>
      <c r="R318" s="40"/>
      <c r="S318" s="40"/>
      <c r="T318" s="40"/>
      <c r="U318" s="40"/>
      <c r="V318" s="69"/>
    </row>
    <row r="319" spans="14:22" ht="12.75">
      <c r="N319" s="69"/>
      <c r="O319" s="40"/>
      <c r="P319" s="40"/>
      <c r="Q319" s="40"/>
      <c r="R319" s="40"/>
      <c r="S319" s="40"/>
      <c r="T319" s="40"/>
      <c r="U319" s="40"/>
      <c r="V319" s="69"/>
    </row>
    <row r="320" spans="14:22" ht="12.75">
      <c r="N320" s="69"/>
      <c r="O320" s="40"/>
      <c r="P320" s="40"/>
      <c r="Q320" s="40"/>
      <c r="R320" s="40"/>
      <c r="S320" s="40"/>
      <c r="T320" s="40"/>
      <c r="U320" s="40"/>
      <c r="V320" s="69"/>
    </row>
    <row r="321" spans="14:22" ht="12.75">
      <c r="N321" s="69"/>
      <c r="O321" s="40"/>
      <c r="P321" s="40"/>
      <c r="Q321" s="40"/>
      <c r="R321" s="40"/>
      <c r="S321" s="40"/>
      <c r="T321" s="40"/>
      <c r="U321" s="40"/>
      <c r="V321" s="69"/>
    </row>
    <row r="322" spans="14:22" ht="12.75">
      <c r="N322" s="69"/>
      <c r="O322" s="40"/>
      <c r="P322" s="40"/>
      <c r="Q322" s="40"/>
      <c r="R322" s="40"/>
      <c r="S322" s="40"/>
      <c r="T322" s="40"/>
      <c r="U322" s="40"/>
      <c r="V322" s="69"/>
    </row>
    <row r="323" spans="14:22" ht="12.75">
      <c r="N323" s="69"/>
      <c r="O323" s="40"/>
      <c r="P323" s="40"/>
      <c r="Q323" s="40"/>
      <c r="R323" s="40"/>
      <c r="S323" s="40"/>
      <c r="T323" s="40"/>
      <c r="U323" s="40"/>
      <c r="V323" s="69"/>
    </row>
    <row r="324" spans="14:22" ht="12.75">
      <c r="N324" s="69"/>
      <c r="O324" s="40"/>
      <c r="P324" s="40"/>
      <c r="Q324" s="40"/>
      <c r="R324" s="40"/>
      <c r="S324" s="40"/>
      <c r="T324" s="40"/>
      <c r="U324" s="40"/>
      <c r="V324" s="69"/>
    </row>
    <row r="325" spans="14:22" ht="12.75">
      <c r="N325" s="69"/>
      <c r="O325" s="40"/>
      <c r="P325" s="40"/>
      <c r="Q325" s="40"/>
      <c r="R325" s="40"/>
      <c r="S325" s="40"/>
      <c r="T325" s="40"/>
      <c r="U325" s="40"/>
      <c r="V325" s="69"/>
    </row>
    <row r="326" spans="14:22" ht="12.75">
      <c r="N326" s="69"/>
      <c r="O326" s="40"/>
      <c r="P326" s="40"/>
      <c r="Q326" s="40"/>
      <c r="R326" s="40"/>
      <c r="S326" s="40"/>
      <c r="T326" s="40"/>
      <c r="U326" s="40"/>
      <c r="V326" s="69"/>
    </row>
    <row r="327" spans="14:22" ht="12.75">
      <c r="N327" s="69"/>
      <c r="O327" s="40"/>
      <c r="P327" s="40"/>
      <c r="Q327" s="40"/>
      <c r="R327" s="40"/>
      <c r="S327" s="40"/>
      <c r="T327" s="40"/>
      <c r="U327" s="40"/>
      <c r="V327" s="69"/>
    </row>
    <row r="328" spans="14:22" ht="12.75">
      <c r="N328" s="69"/>
      <c r="O328" s="40"/>
      <c r="P328" s="40"/>
      <c r="Q328" s="40"/>
      <c r="R328" s="40"/>
      <c r="S328" s="40"/>
      <c r="T328" s="40"/>
      <c r="U328" s="40"/>
      <c r="V328" s="69"/>
    </row>
    <row r="329" spans="14:22" ht="12.75">
      <c r="N329" s="69"/>
      <c r="O329" s="40"/>
      <c r="P329" s="40"/>
      <c r="Q329" s="40"/>
      <c r="R329" s="40"/>
      <c r="S329" s="40"/>
      <c r="T329" s="40"/>
      <c r="U329" s="40"/>
      <c r="V329" s="69"/>
    </row>
    <row r="330" spans="14:22" ht="12.75">
      <c r="N330" s="69"/>
      <c r="O330" s="40"/>
      <c r="P330" s="40"/>
      <c r="Q330" s="40"/>
      <c r="R330" s="40"/>
      <c r="S330" s="40"/>
      <c r="T330" s="40"/>
      <c r="U330" s="40"/>
      <c r="V330" s="69"/>
    </row>
    <row r="331" spans="14:22" ht="12.75">
      <c r="N331" s="69"/>
      <c r="O331" s="40"/>
      <c r="P331" s="40"/>
      <c r="Q331" s="40"/>
      <c r="R331" s="40"/>
      <c r="S331" s="40"/>
      <c r="T331" s="40"/>
      <c r="U331" s="40"/>
      <c r="V331" s="69"/>
    </row>
    <row r="332" spans="14:22" ht="12.75">
      <c r="N332" s="69"/>
      <c r="O332" s="40"/>
      <c r="P332" s="40"/>
      <c r="Q332" s="40"/>
      <c r="R332" s="40"/>
      <c r="S332" s="40"/>
      <c r="T332" s="40"/>
      <c r="U332" s="40"/>
      <c r="V332" s="69"/>
    </row>
    <row r="333" spans="14:22" ht="12.75">
      <c r="N333" s="69"/>
      <c r="O333" s="40"/>
      <c r="P333" s="40"/>
      <c r="Q333" s="40"/>
      <c r="R333" s="40"/>
      <c r="S333" s="40"/>
      <c r="T333" s="40"/>
      <c r="U333" s="40"/>
      <c r="V333" s="69"/>
    </row>
    <row r="334" spans="14:22" ht="12.75">
      <c r="N334" s="69"/>
      <c r="O334" s="40"/>
      <c r="P334" s="40"/>
      <c r="Q334" s="40"/>
      <c r="R334" s="40"/>
      <c r="S334" s="40"/>
      <c r="T334" s="40"/>
      <c r="U334" s="40"/>
      <c r="V334" s="69"/>
    </row>
    <row r="335" spans="14:22" ht="12.75">
      <c r="N335" s="69"/>
      <c r="O335" s="40"/>
      <c r="P335" s="40"/>
      <c r="Q335" s="40"/>
      <c r="R335" s="40"/>
      <c r="S335" s="40"/>
      <c r="T335" s="40"/>
      <c r="U335" s="40"/>
      <c r="V335" s="69"/>
    </row>
    <row r="336" spans="14:22" ht="12.75">
      <c r="N336" s="69"/>
      <c r="O336" s="40"/>
      <c r="P336" s="40"/>
      <c r="Q336" s="40"/>
      <c r="R336" s="40"/>
      <c r="S336" s="40"/>
      <c r="T336" s="40"/>
      <c r="U336" s="40"/>
      <c r="V336" s="69"/>
    </row>
    <row r="337" spans="14:22" ht="12.75">
      <c r="N337" s="69"/>
      <c r="O337" s="40"/>
      <c r="P337" s="40"/>
      <c r="Q337" s="40"/>
      <c r="R337" s="40"/>
      <c r="S337" s="40"/>
      <c r="T337" s="40"/>
      <c r="U337" s="40"/>
      <c r="V337" s="69"/>
    </row>
    <row r="338" spans="14:22" ht="12.75">
      <c r="N338" s="69"/>
      <c r="O338" s="40"/>
      <c r="P338" s="40"/>
      <c r="Q338" s="40"/>
      <c r="R338" s="40"/>
      <c r="S338" s="40"/>
      <c r="T338" s="40"/>
      <c r="U338" s="40"/>
      <c r="V338" s="69"/>
    </row>
    <row r="339" spans="14:22" ht="12.75">
      <c r="N339" s="69"/>
      <c r="O339" s="40"/>
      <c r="P339" s="40"/>
      <c r="Q339" s="40"/>
      <c r="R339" s="40"/>
      <c r="S339" s="40"/>
      <c r="T339" s="40"/>
      <c r="U339" s="40"/>
      <c r="V339" s="69"/>
    </row>
    <row r="340" spans="14:22" ht="12.75">
      <c r="N340" s="69"/>
      <c r="O340" s="40"/>
      <c r="P340" s="40"/>
      <c r="Q340" s="40"/>
      <c r="R340" s="40"/>
      <c r="S340" s="40"/>
      <c r="T340" s="40"/>
      <c r="U340" s="40"/>
      <c r="V340" s="69"/>
    </row>
    <row r="341" spans="14:22" ht="12.75">
      <c r="N341" s="69"/>
      <c r="O341" s="40"/>
      <c r="P341" s="40"/>
      <c r="Q341" s="40"/>
      <c r="R341" s="40"/>
      <c r="S341" s="40"/>
      <c r="T341" s="40"/>
      <c r="U341" s="40"/>
      <c r="V341" s="69"/>
    </row>
    <row r="342" spans="14:22" ht="12.75">
      <c r="N342" s="69"/>
      <c r="O342" s="40"/>
      <c r="P342" s="40"/>
      <c r="Q342" s="40"/>
      <c r="R342" s="40"/>
      <c r="S342" s="40"/>
      <c r="T342" s="40"/>
      <c r="U342" s="40"/>
      <c r="V342" s="69"/>
    </row>
    <row r="343" spans="14:22" ht="12.75">
      <c r="N343" s="69"/>
      <c r="O343" s="40"/>
      <c r="P343" s="40"/>
      <c r="Q343" s="40"/>
      <c r="R343" s="40"/>
      <c r="S343" s="40"/>
      <c r="T343" s="40"/>
      <c r="U343" s="40"/>
      <c r="V343" s="69"/>
    </row>
    <row r="344" spans="14:22" ht="12.75">
      <c r="N344" s="69"/>
      <c r="O344" s="40"/>
      <c r="P344" s="40"/>
      <c r="Q344" s="40"/>
      <c r="R344" s="40"/>
      <c r="S344" s="40"/>
      <c r="T344" s="40"/>
      <c r="U344" s="40"/>
      <c r="V344" s="69"/>
    </row>
    <row r="345" spans="14:22" ht="12.75">
      <c r="N345" s="69"/>
      <c r="O345" s="40"/>
      <c r="P345" s="40"/>
      <c r="Q345" s="40"/>
      <c r="R345" s="40"/>
      <c r="S345" s="40"/>
      <c r="T345" s="40"/>
      <c r="U345" s="40"/>
      <c r="V345" s="69"/>
    </row>
    <row r="346" spans="14:22" ht="12.75">
      <c r="N346" s="69"/>
      <c r="O346" s="40"/>
      <c r="P346" s="40"/>
      <c r="Q346" s="40"/>
      <c r="R346" s="40"/>
      <c r="S346" s="40"/>
      <c r="T346" s="40"/>
      <c r="U346" s="40"/>
      <c r="V346" s="69"/>
    </row>
    <row r="347" spans="14:22" ht="12.75">
      <c r="N347" s="69"/>
      <c r="O347" s="40"/>
      <c r="P347" s="40"/>
      <c r="Q347" s="40"/>
      <c r="R347" s="40"/>
      <c r="S347" s="40"/>
      <c r="T347" s="40"/>
      <c r="U347" s="40"/>
      <c r="V347" s="69"/>
    </row>
    <row r="348" spans="14:22" ht="12.75">
      <c r="N348" s="69"/>
      <c r="O348" s="40"/>
      <c r="P348" s="40"/>
      <c r="Q348" s="40"/>
      <c r="R348" s="40"/>
      <c r="S348" s="40"/>
      <c r="T348" s="40"/>
      <c r="U348" s="40"/>
      <c r="V348" s="69"/>
    </row>
    <row r="349" spans="14:22" ht="12.75">
      <c r="N349" s="69"/>
      <c r="O349" s="40"/>
      <c r="P349" s="40"/>
      <c r="Q349" s="40"/>
      <c r="R349" s="40"/>
      <c r="S349" s="40"/>
      <c r="T349" s="40"/>
      <c r="U349" s="40"/>
      <c r="V349" s="69"/>
    </row>
    <row r="350" spans="14:22" ht="12.75">
      <c r="N350" s="69"/>
      <c r="O350" s="40"/>
      <c r="P350" s="40"/>
      <c r="Q350" s="40"/>
      <c r="R350" s="40"/>
      <c r="S350" s="40"/>
      <c r="T350" s="40"/>
      <c r="U350" s="40"/>
      <c r="V350" s="69"/>
    </row>
    <row r="351" spans="14:22" ht="12.75">
      <c r="N351" s="69"/>
      <c r="O351" s="40"/>
      <c r="P351" s="40"/>
      <c r="Q351" s="40"/>
      <c r="R351" s="40"/>
      <c r="S351" s="40"/>
      <c r="T351" s="40"/>
      <c r="U351" s="40"/>
      <c r="V351" s="69"/>
    </row>
    <row r="352" spans="14:22" ht="12.75">
      <c r="N352" s="69"/>
      <c r="O352" s="40"/>
      <c r="P352" s="40"/>
      <c r="Q352" s="40"/>
      <c r="R352" s="40"/>
      <c r="S352" s="40"/>
      <c r="T352" s="40"/>
      <c r="U352" s="40"/>
      <c r="V352" s="69"/>
    </row>
    <row r="353" spans="14:22" ht="12.75">
      <c r="N353" s="69"/>
      <c r="O353" s="40"/>
      <c r="P353" s="40"/>
      <c r="Q353" s="40"/>
      <c r="R353" s="40"/>
      <c r="S353" s="40"/>
      <c r="T353" s="40"/>
      <c r="U353" s="40"/>
      <c r="V353" s="69"/>
    </row>
    <row r="354" spans="14:22" ht="12.75">
      <c r="N354" s="69"/>
      <c r="O354" s="40"/>
      <c r="P354" s="40"/>
      <c r="Q354" s="40"/>
      <c r="R354" s="40"/>
      <c r="S354" s="40"/>
      <c r="T354" s="40"/>
      <c r="U354" s="40"/>
      <c r="V354" s="69"/>
    </row>
    <row r="355" spans="14:22" ht="12.75">
      <c r="N355" s="69"/>
      <c r="O355" s="40"/>
      <c r="P355" s="40"/>
      <c r="Q355" s="40"/>
      <c r="R355" s="40"/>
      <c r="S355" s="40"/>
      <c r="T355" s="40"/>
      <c r="U355" s="40"/>
      <c r="V355" s="69"/>
    </row>
    <row r="356" spans="14:22" ht="12.75">
      <c r="N356" s="69"/>
      <c r="O356" s="40"/>
      <c r="P356" s="40"/>
      <c r="Q356" s="40"/>
      <c r="R356" s="40"/>
      <c r="S356" s="40"/>
      <c r="T356" s="40"/>
      <c r="U356" s="40"/>
      <c r="V356" s="69"/>
    </row>
    <row r="357" spans="14:22" ht="12.75">
      <c r="N357" s="69"/>
      <c r="O357" s="40"/>
      <c r="P357" s="40"/>
      <c r="Q357" s="40"/>
      <c r="R357" s="40"/>
      <c r="S357" s="40"/>
      <c r="T357" s="40"/>
      <c r="U357" s="40"/>
      <c r="V357" s="69"/>
    </row>
    <row r="358" spans="14:22" ht="12.75">
      <c r="N358" s="69"/>
      <c r="O358" s="40"/>
      <c r="P358" s="40"/>
      <c r="Q358" s="40"/>
      <c r="R358" s="40"/>
      <c r="S358" s="40"/>
      <c r="T358" s="40"/>
      <c r="U358" s="40"/>
      <c r="V358" s="69"/>
    </row>
    <row r="359" spans="14:22" ht="12.75">
      <c r="N359" s="69"/>
      <c r="O359" s="40"/>
      <c r="P359" s="40"/>
      <c r="Q359" s="40"/>
      <c r="R359" s="40"/>
      <c r="S359" s="40"/>
      <c r="T359" s="40"/>
      <c r="U359" s="40"/>
      <c r="V359" s="69"/>
    </row>
    <row r="360" spans="14:22" ht="12.75">
      <c r="N360" s="69"/>
      <c r="O360" s="40"/>
      <c r="P360" s="40"/>
      <c r="Q360" s="40"/>
      <c r="R360" s="40"/>
      <c r="S360" s="40"/>
      <c r="T360" s="40"/>
      <c r="U360" s="40"/>
      <c r="V360" s="69"/>
    </row>
    <row r="361" spans="14:22" ht="12.75">
      <c r="N361" s="69"/>
      <c r="O361" s="40"/>
      <c r="P361" s="40"/>
      <c r="Q361" s="40"/>
      <c r="R361" s="40"/>
      <c r="S361" s="40"/>
      <c r="T361" s="40"/>
      <c r="U361" s="40"/>
      <c r="V361" s="69"/>
    </row>
    <row r="362" spans="14:22" ht="12.75">
      <c r="N362" s="69"/>
      <c r="O362" s="40"/>
      <c r="P362" s="40"/>
      <c r="Q362" s="40"/>
      <c r="R362" s="40"/>
      <c r="S362" s="40"/>
      <c r="T362" s="40"/>
      <c r="U362" s="40"/>
      <c r="V362" s="69"/>
    </row>
    <row r="363" spans="14:22" ht="12.75">
      <c r="N363" s="69"/>
      <c r="O363" s="40"/>
      <c r="P363" s="40"/>
      <c r="Q363" s="40"/>
      <c r="R363" s="40"/>
      <c r="S363" s="40"/>
      <c r="T363" s="40"/>
      <c r="U363" s="40"/>
      <c r="V363" s="69"/>
    </row>
    <row r="364" spans="14:22" ht="12.75">
      <c r="N364" s="69"/>
      <c r="O364" s="40"/>
      <c r="P364" s="40"/>
      <c r="Q364" s="40"/>
      <c r="R364" s="40"/>
      <c r="S364" s="40"/>
      <c r="T364" s="40"/>
      <c r="U364" s="40"/>
      <c r="V364" s="69"/>
    </row>
    <row r="365" spans="14:22" ht="12.75">
      <c r="N365" s="69"/>
      <c r="O365" s="40"/>
      <c r="P365" s="40"/>
      <c r="Q365" s="40"/>
      <c r="R365" s="40"/>
      <c r="S365" s="40"/>
      <c r="T365" s="40"/>
      <c r="U365" s="40"/>
      <c r="V365" s="69"/>
    </row>
    <row r="366" spans="14:22" ht="12.75">
      <c r="N366" s="69"/>
      <c r="O366" s="40"/>
      <c r="P366" s="40"/>
      <c r="Q366" s="40"/>
      <c r="R366" s="40"/>
      <c r="S366" s="40"/>
      <c r="T366" s="40"/>
      <c r="U366" s="40"/>
      <c r="V366" s="69"/>
    </row>
    <row r="367" spans="14:22" ht="12.75">
      <c r="N367" s="69"/>
      <c r="O367" s="40"/>
      <c r="P367" s="40"/>
      <c r="Q367" s="40"/>
      <c r="R367" s="40"/>
      <c r="S367" s="40"/>
      <c r="T367" s="40"/>
      <c r="U367" s="40"/>
      <c r="V367" s="69"/>
    </row>
    <row r="368" spans="14:22" ht="12.75">
      <c r="N368" s="69"/>
      <c r="O368" s="40"/>
      <c r="P368" s="40"/>
      <c r="Q368" s="40"/>
      <c r="R368" s="40"/>
      <c r="S368" s="40"/>
      <c r="T368" s="40"/>
      <c r="U368" s="40"/>
      <c r="V368" s="69"/>
    </row>
    <row r="369" spans="14:22" ht="12.75">
      <c r="N369" s="69"/>
      <c r="O369" s="40"/>
      <c r="P369" s="40"/>
      <c r="Q369" s="40"/>
      <c r="R369" s="40"/>
      <c r="S369" s="40"/>
      <c r="T369" s="40"/>
      <c r="U369" s="40"/>
      <c r="V369" s="69"/>
    </row>
    <row r="370" spans="14:22" ht="12.75">
      <c r="N370" s="69"/>
      <c r="O370" s="40"/>
      <c r="P370" s="40"/>
      <c r="Q370" s="40"/>
      <c r="R370" s="40"/>
      <c r="S370" s="40"/>
      <c r="T370" s="40"/>
      <c r="U370" s="40"/>
      <c r="V370" s="69"/>
    </row>
    <row r="371" spans="14:22" ht="12.75">
      <c r="N371" s="69"/>
      <c r="O371" s="40"/>
      <c r="P371" s="40"/>
      <c r="Q371" s="40"/>
      <c r="R371" s="40"/>
      <c r="S371" s="40"/>
      <c r="T371" s="40"/>
      <c r="U371" s="40"/>
      <c r="V371" s="69"/>
    </row>
    <row r="372" spans="14:22" ht="12.75">
      <c r="N372" s="69"/>
      <c r="O372" s="40"/>
      <c r="P372" s="40"/>
      <c r="Q372" s="40"/>
      <c r="R372" s="40"/>
      <c r="S372" s="40"/>
      <c r="T372" s="40"/>
      <c r="U372" s="40"/>
      <c r="V372" s="69"/>
    </row>
    <row r="373" spans="14:22" ht="12.75">
      <c r="N373" s="69"/>
      <c r="O373" s="40"/>
      <c r="P373" s="40"/>
      <c r="Q373" s="40"/>
      <c r="R373" s="40"/>
      <c r="S373" s="40"/>
      <c r="T373" s="40"/>
      <c r="U373" s="40"/>
      <c r="V373" s="69"/>
    </row>
    <row r="374" spans="14:22" ht="12.75">
      <c r="N374" s="69"/>
      <c r="O374" s="40"/>
      <c r="P374" s="40"/>
      <c r="Q374" s="40"/>
      <c r="R374" s="40"/>
      <c r="S374" s="40"/>
      <c r="T374" s="40"/>
      <c r="U374" s="40"/>
      <c r="V374" s="69"/>
    </row>
    <row r="375" spans="14:22" ht="12.75">
      <c r="N375" s="69"/>
      <c r="O375" s="40"/>
      <c r="P375" s="40"/>
      <c r="Q375" s="40"/>
      <c r="R375" s="40"/>
      <c r="S375" s="40"/>
      <c r="T375" s="40"/>
      <c r="U375" s="40"/>
      <c r="V375" s="69"/>
    </row>
    <row r="376" spans="14:22" ht="12.75">
      <c r="N376" s="69"/>
      <c r="O376" s="40"/>
      <c r="P376" s="40"/>
      <c r="Q376" s="40"/>
      <c r="R376" s="40"/>
      <c r="S376" s="40"/>
      <c r="T376" s="40"/>
      <c r="U376" s="40"/>
      <c r="V376" s="69"/>
    </row>
    <row r="377" spans="14:22" ht="12.75">
      <c r="N377" s="69"/>
      <c r="O377" s="40"/>
      <c r="P377" s="40"/>
      <c r="Q377" s="40"/>
      <c r="R377" s="40"/>
      <c r="S377" s="40"/>
      <c r="T377" s="40"/>
      <c r="U377" s="40"/>
      <c r="V377" s="69"/>
    </row>
    <row r="378" spans="14:22" ht="12.75">
      <c r="N378" s="69"/>
      <c r="O378" s="40"/>
      <c r="P378" s="40"/>
      <c r="Q378" s="40"/>
      <c r="R378" s="40"/>
      <c r="S378" s="40"/>
      <c r="T378" s="40"/>
      <c r="U378" s="40"/>
      <c r="V378" s="69"/>
    </row>
    <row r="379" spans="14:22" ht="12.75">
      <c r="N379" s="69"/>
      <c r="O379" s="40"/>
      <c r="P379" s="40"/>
      <c r="Q379" s="40"/>
      <c r="R379" s="40"/>
      <c r="S379" s="40"/>
      <c r="T379" s="40"/>
      <c r="U379" s="40"/>
      <c r="V379" s="69"/>
    </row>
    <row r="380" spans="14:22" ht="12.75">
      <c r="N380" s="69"/>
      <c r="O380" s="40"/>
      <c r="P380" s="40"/>
      <c r="Q380" s="40"/>
      <c r="R380" s="40"/>
      <c r="S380" s="40"/>
      <c r="T380" s="40"/>
      <c r="U380" s="40"/>
      <c r="V380" s="69"/>
    </row>
    <row r="381" spans="14:22" ht="12.75">
      <c r="N381" s="69"/>
      <c r="O381" s="40"/>
      <c r="P381" s="40"/>
      <c r="Q381" s="40"/>
      <c r="R381" s="40"/>
      <c r="S381" s="40"/>
      <c r="T381" s="40"/>
      <c r="U381" s="40"/>
      <c r="V381" s="69"/>
    </row>
    <row r="382" spans="14:22" ht="12.75">
      <c r="N382" s="69"/>
      <c r="O382" s="40"/>
      <c r="P382" s="40"/>
      <c r="Q382" s="40"/>
      <c r="R382" s="40"/>
      <c r="S382" s="40"/>
      <c r="T382" s="40"/>
      <c r="U382" s="40"/>
      <c r="V382" s="69"/>
    </row>
    <row r="383" spans="14:22" ht="12.75">
      <c r="N383" s="69"/>
      <c r="O383" s="40"/>
      <c r="P383" s="40"/>
      <c r="Q383" s="40"/>
      <c r="R383" s="40"/>
      <c r="S383" s="40"/>
      <c r="T383" s="40"/>
      <c r="U383" s="40"/>
      <c r="V383" s="69"/>
    </row>
    <row r="384" spans="14:22" ht="12.75">
      <c r="N384" s="69"/>
      <c r="O384" s="40"/>
      <c r="P384" s="40"/>
      <c r="Q384" s="40"/>
      <c r="R384" s="40"/>
      <c r="S384" s="40"/>
      <c r="T384" s="40"/>
      <c r="U384" s="40"/>
      <c r="V384" s="69"/>
    </row>
    <row r="385" spans="14:22" ht="12.75">
      <c r="N385" s="69"/>
      <c r="O385" s="40"/>
      <c r="P385" s="40"/>
      <c r="Q385" s="40"/>
      <c r="R385" s="40"/>
      <c r="S385" s="40"/>
      <c r="T385" s="40"/>
      <c r="U385" s="40"/>
      <c r="V385" s="69"/>
    </row>
    <row r="386" spans="14:22" ht="12.75">
      <c r="N386" s="69"/>
      <c r="O386" s="40"/>
      <c r="P386" s="40"/>
      <c r="Q386" s="40"/>
      <c r="R386" s="40"/>
      <c r="S386" s="40"/>
      <c r="T386" s="40"/>
      <c r="U386" s="40"/>
      <c r="V386" s="69"/>
    </row>
    <row r="387" spans="14:22" ht="12.75">
      <c r="N387" s="69"/>
      <c r="O387" s="40"/>
      <c r="P387" s="40"/>
      <c r="Q387" s="40"/>
      <c r="R387" s="40"/>
      <c r="S387" s="40"/>
      <c r="T387" s="40"/>
      <c r="U387" s="40"/>
      <c r="V387" s="69"/>
    </row>
    <row r="388" spans="14:22" ht="12.75">
      <c r="N388" s="69"/>
      <c r="O388" s="40"/>
      <c r="P388" s="40"/>
      <c r="Q388" s="40"/>
      <c r="R388" s="40"/>
      <c r="S388" s="40"/>
      <c r="T388" s="40"/>
      <c r="U388" s="40"/>
      <c r="V388" s="69"/>
    </row>
    <row r="389" spans="14:22" ht="12.75">
      <c r="N389" s="69"/>
      <c r="O389" s="40"/>
      <c r="P389" s="40"/>
      <c r="Q389" s="40"/>
      <c r="R389" s="40"/>
      <c r="S389" s="40"/>
      <c r="T389" s="40"/>
      <c r="U389" s="40"/>
      <c r="V389" s="69"/>
    </row>
    <row r="390" spans="14:22" ht="12.75">
      <c r="N390" s="69"/>
      <c r="O390" s="40"/>
      <c r="P390" s="40"/>
      <c r="Q390" s="40"/>
      <c r="R390" s="40"/>
      <c r="S390" s="40"/>
      <c r="T390" s="40"/>
      <c r="U390" s="40"/>
      <c r="V390" s="69"/>
    </row>
    <row r="391" spans="14:22" ht="12.75">
      <c r="N391" s="69"/>
      <c r="O391" s="40"/>
      <c r="P391" s="40"/>
      <c r="Q391" s="40"/>
      <c r="R391" s="40"/>
      <c r="S391" s="40"/>
      <c r="T391" s="40"/>
      <c r="U391" s="40"/>
      <c r="V391" s="69"/>
    </row>
    <row r="392" spans="14:22" ht="12.75">
      <c r="N392" s="69"/>
      <c r="O392" s="40"/>
      <c r="P392" s="40"/>
      <c r="Q392" s="40"/>
      <c r="R392" s="40"/>
      <c r="S392" s="40"/>
      <c r="T392" s="40"/>
      <c r="U392" s="40"/>
      <c r="V392" s="69"/>
    </row>
    <row r="393" spans="14:22" ht="12.75">
      <c r="N393" s="69"/>
      <c r="O393" s="40"/>
      <c r="P393" s="40"/>
      <c r="Q393" s="40"/>
      <c r="R393" s="40"/>
      <c r="S393" s="40"/>
      <c r="T393" s="40"/>
      <c r="U393" s="40"/>
      <c r="V393" s="69"/>
    </row>
    <row r="394" spans="14:22" ht="12.75">
      <c r="N394" s="69"/>
      <c r="O394" s="40"/>
      <c r="P394" s="40"/>
      <c r="Q394" s="40"/>
      <c r="R394" s="40"/>
      <c r="S394" s="40"/>
      <c r="T394" s="40"/>
      <c r="U394" s="40"/>
      <c r="V394" s="69"/>
    </row>
    <row r="395" spans="14:22" ht="12.75">
      <c r="N395" s="69"/>
      <c r="O395" s="40"/>
      <c r="P395" s="40"/>
      <c r="Q395" s="40"/>
      <c r="R395" s="40"/>
      <c r="S395" s="40"/>
      <c r="T395" s="40"/>
      <c r="U395" s="40"/>
      <c r="V395" s="69"/>
    </row>
    <row r="396" spans="14:22" ht="12.75">
      <c r="N396" s="69"/>
      <c r="O396" s="40"/>
      <c r="P396" s="40"/>
      <c r="Q396" s="40"/>
      <c r="R396" s="40"/>
      <c r="S396" s="40"/>
      <c r="T396" s="40"/>
      <c r="U396" s="40"/>
      <c r="V396" s="69"/>
    </row>
    <row r="397" spans="14:22" ht="12.75">
      <c r="N397" s="69"/>
      <c r="O397" s="40"/>
      <c r="P397" s="40"/>
      <c r="Q397" s="40"/>
      <c r="R397" s="40"/>
      <c r="S397" s="40"/>
      <c r="T397" s="40"/>
      <c r="U397" s="40"/>
      <c r="V397" s="69"/>
    </row>
    <row r="398" spans="14:22" ht="12.75">
      <c r="N398" s="69"/>
      <c r="O398" s="40"/>
      <c r="P398" s="40"/>
      <c r="Q398" s="40"/>
      <c r="R398" s="40"/>
      <c r="S398" s="40"/>
      <c r="T398" s="40"/>
      <c r="U398" s="40"/>
      <c r="V398" s="69"/>
    </row>
    <row r="399" spans="14:22" ht="12.75">
      <c r="N399" s="69"/>
      <c r="O399" s="40"/>
      <c r="P399" s="40"/>
      <c r="Q399" s="40"/>
      <c r="R399" s="40"/>
      <c r="S399" s="40"/>
      <c r="T399" s="40"/>
      <c r="U399" s="40"/>
      <c r="V399" s="69"/>
    </row>
    <row r="400" spans="14:22" ht="12.75">
      <c r="N400" s="69"/>
      <c r="O400" s="40"/>
      <c r="P400" s="40"/>
      <c r="Q400" s="40"/>
      <c r="R400" s="40"/>
      <c r="S400" s="40"/>
      <c r="T400" s="40"/>
      <c r="U400" s="40"/>
      <c r="V400" s="69"/>
    </row>
    <row r="401" spans="14:22" ht="12.75">
      <c r="N401" s="69"/>
      <c r="O401" s="40"/>
      <c r="P401" s="40"/>
      <c r="Q401" s="40"/>
      <c r="R401" s="40"/>
      <c r="S401" s="40"/>
      <c r="T401" s="40"/>
      <c r="U401" s="40"/>
      <c r="V401" s="69"/>
    </row>
    <row r="402" spans="14:22" ht="12.75">
      <c r="N402" s="69"/>
      <c r="O402" s="40"/>
      <c r="P402" s="40"/>
      <c r="Q402" s="40"/>
      <c r="R402" s="40"/>
      <c r="S402" s="40"/>
      <c r="T402" s="40"/>
      <c r="U402" s="40"/>
      <c r="V402" s="69"/>
    </row>
    <row r="403" spans="14:22" ht="12.75">
      <c r="N403" s="69"/>
      <c r="O403" s="40"/>
      <c r="P403" s="40"/>
      <c r="Q403" s="40"/>
      <c r="R403" s="40"/>
      <c r="S403" s="40"/>
      <c r="T403" s="40"/>
      <c r="U403" s="40"/>
      <c r="V403" s="69"/>
    </row>
    <row r="404" spans="14:22" ht="12.75">
      <c r="N404" s="69"/>
      <c r="O404" s="40"/>
      <c r="P404" s="40"/>
      <c r="Q404" s="40"/>
      <c r="R404" s="40"/>
      <c r="S404" s="40"/>
      <c r="T404" s="40"/>
      <c r="U404" s="40"/>
      <c r="V404" s="69"/>
    </row>
    <row r="405" spans="14:22" ht="12.75">
      <c r="N405" s="69"/>
      <c r="O405" s="40"/>
      <c r="P405" s="40"/>
      <c r="Q405" s="40"/>
      <c r="R405" s="40"/>
      <c r="S405" s="40"/>
      <c r="T405" s="40"/>
      <c r="U405" s="40"/>
      <c r="V405" s="69"/>
    </row>
    <row r="406" spans="14:22" ht="12.75">
      <c r="N406" s="69"/>
      <c r="O406" s="40"/>
      <c r="P406" s="40"/>
      <c r="Q406" s="40"/>
      <c r="R406" s="40"/>
      <c r="S406" s="40"/>
      <c r="T406" s="40"/>
      <c r="U406" s="40"/>
      <c r="V406" s="69"/>
    </row>
    <row r="407" spans="14:22" ht="12.75">
      <c r="N407" s="69"/>
      <c r="O407" s="40"/>
      <c r="P407" s="40"/>
      <c r="Q407" s="40"/>
      <c r="R407" s="40"/>
      <c r="S407" s="40"/>
      <c r="T407" s="40"/>
      <c r="U407" s="40"/>
      <c r="V407" s="69"/>
    </row>
    <row r="408" spans="14:22" ht="12.75">
      <c r="N408" s="69"/>
      <c r="O408" s="40"/>
      <c r="P408" s="40"/>
      <c r="Q408" s="40"/>
      <c r="R408" s="40"/>
      <c r="S408" s="40"/>
      <c r="T408" s="40"/>
      <c r="U408" s="40"/>
      <c r="V408" s="69"/>
    </row>
    <row r="409" spans="14:22" ht="12.75">
      <c r="N409" s="69"/>
      <c r="O409" s="40"/>
      <c r="P409" s="40"/>
      <c r="Q409" s="40"/>
      <c r="R409" s="40"/>
      <c r="S409" s="40"/>
      <c r="T409" s="40"/>
      <c r="U409" s="40"/>
      <c r="V409" s="69"/>
    </row>
    <row r="410" spans="14:22" ht="12.75">
      <c r="N410" s="69"/>
      <c r="O410" s="40"/>
      <c r="P410" s="40"/>
      <c r="Q410" s="40"/>
      <c r="R410" s="40"/>
      <c r="S410" s="40"/>
      <c r="T410" s="40"/>
      <c r="U410" s="40"/>
      <c r="V410" s="69"/>
    </row>
    <row r="411" spans="14:22" ht="12.75">
      <c r="N411" s="69"/>
      <c r="O411" s="40"/>
      <c r="P411" s="40"/>
      <c r="Q411" s="40"/>
      <c r="R411" s="40"/>
      <c r="S411" s="40"/>
      <c r="T411" s="40"/>
      <c r="U411" s="40"/>
      <c r="V411" s="69"/>
    </row>
    <row r="412" spans="14:22" ht="12.75">
      <c r="N412" s="69"/>
      <c r="O412" s="40"/>
      <c r="P412" s="40"/>
      <c r="Q412" s="40"/>
      <c r="R412" s="40"/>
      <c r="S412" s="40"/>
      <c r="T412" s="40"/>
      <c r="U412" s="40"/>
      <c r="V412" s="69"/>
    </row>
    <row r="413" spans="14:22" ht="12.75">
      <c r="N413" s="69"/>
      <c r="O413" s="40"/>
      <c r="P413" s="40"/>
      <c r="Q413" s="40"/>
      <c r="R413" s="40"/>
      <c r="S413" s="40"/>
      <c r="T413" s="40"/>
      <c r="U413" s="40"/>
      <c r="V413" s="69"/>
    </row>
    <row r="414" spans="14:22" ht="12.75">
      <c r="N414" s="69"/>
      <c r="O414" s="40"/>
      <c r="P414" s="40"/>
      <c r="Q414" s="40"/>
      <c r="R414" s="40"/>
      <c r="S414" s="40"/>
      <c r="T414" s="40"/>
      <c r="U414" s="40"/>
      <c r="V414" s="69"/>
    </row>
    <row r="415" spans="14:22" ht="12.75">
      <c r="N415" s="69"/>
      <c r="O415" s="40"/>
      <c r="P415" s="40"/>
      <c r="Q415" s="40"/>
      <c r="R415" s="40"/>
      <c r="S415" s="40"/>
      <c r="T415" s="40"/>
      <c r="U415" s="40"/>
      <c r="V415" s="69"/>
    </row>
    <row r="416" spans="14:22" ht="12.75">
      <c r="N416" s="69"/>
      <c r="O416" s="40"/>
      <c r="P416" s="40"/>
      <c r="Q416" s="40"/>
      <c r="R416" s="40"/>
      <c r="S416" s="40"/>
      <c r="T416" s="40"/>
      <c r="U416" s="40"/>
      <c r="V416" s="69"/>
    </row>
    <row r="417" spans="14:22" ht="12.75">
      <c r="N417" s="69"/>
      <c r="O417" s="40"/>
      <c r="P417" s="40"/>
      <c r="Q417" s="40"/>
      <c r="R417" s="40"/>
      <c r="S417" s="40"/>
      <c r="T417" s="40"/>
      <c r="U417" s="40"/>
      <c r="V417" s="69"/>
    </row>
    <row r="418" spans="14:22" ht="12.75">
      <c r="N418" s="69"/>
      <c r="O418" s="40"/>
      <c r="P418" s="40"/>
      <c r="Q418" s="40"/>
      <c r="R418" s="40"/>
      <c r="S418" s="40"/>
      <c r="T418" s="40"/>
      <c r="U418" s="40"/>
      <c r="V418" s="69"/>
    </row>
    <row r="419" spans="14:22" ht="12.75">
      <c r="N419" s="69"/>
      <c r="O419" s="40"/>
      <c r="P419" s="40"/>
      <c r="Q419" s="40"/>
      <c r="R419" s="40"/>
      <c r="S419" s="40"/>
      <c r="T419" s="40"/>
      <c r="U419" s="40"/>
      <c r="V419" s="69"/>
    </row>
    <row r="420" spans="14:22" ht="12.75">
      <c r="N420" s="69"/>
      <c r="O420" s="40"/>
      <c r="P420" s="40"/>
      <c r="Q420" s="40"/>
      <c r="R420" s="40"/>
      <c r="S420" s="40"/>
      <c r="T420" s="40"/>
      <c r="U420" s="40"/>
      <c r="V420" s="69"/>
    </row>
    <row r="421" spans="14:22" ht="12.75">
      <c r="N421" s="69"/>
      <c r="O421" s="40"/>
      <c r="P421" s="40"/>
      <c r="Q421" s="40"/>
      <c r="R421" s="40"/>
      <c r="S421" s="40"/>
      <c r="T421" s="40"/>
      <c r="U421" s="40"/>
      <c r="V421" s="69"/>
    </row>
    <row r="422" spans="14:22" ht="12.75">
      <c r="N422" s="69"/>
      <c r="O422" s="40"/>
      <c r="P422" s="40"/>
      <c r="Q422" s="40"/>
      <c r="R422" s="40"/>
      <c r="S422" s="40"/>
      <c r="T422" s="40"/>
      <c r="U422" s="40"/>
      <c r="V422" s="69"/>
    </row>
    <row r="423" spans="14:22" ht="12.75">
      <c r="N423" s="69"/>
      <c r="O423" s="40"/>
      <c r="P423" s="40"/>
      <c r="Q423" s="40"/>
      <c r="R423" s="40"/>
      <c r="S423" s="40"/>
      <c r="T423" s="40"/>
      <c r="U423" s="40"/>
      <c r="V423" s="69"/>
    </row>
    <row r="424" spans="14:22" ht="12.75">
      <c r="N424" s="69"/>
      <c r="O424" s="40"/>
      <c r="P424" s="40"/>
      <c r="Q424" s="40"/>
      <c r="R424" s="40"/>
      <c r="S424" s="40"/>
      <c r="T424" s="40"/>
      <c r="U424" s="40"/>
      <c r="V424" s="69"/>
    </row>
    <row r="425" spans="14:22" ht="12.75">
      <c r="N425" s="69"/>
      <c r="O425" s="40"/>
      <c r="P425" s="40"/>
      <c r="Q425" s="40"/>
      <c r="R425" s="40"/>
      <c r="S425" s="40"/>
      <c r="T425" s="40"/>
      <c r="U425" s="40"/>
      <c r="V425" s="69"/>
    </row>
    <row r="426" spans="14:22" ht="12.75">
      <c r="N426" s="69"/>
      <c r="O426" s="40"/>
      <c r="P426" s="40"/>
      <c r="Q426" s="40"/>
      <c r="R426" s="40"/>
      <c r="S426" s="40"/>
      <c r="T426" s="40"/>
      <c r="U426" s="40"/>
      <c r="V426" s="69"/>
    </row>
    <row r="427" spans="14:22" ht="12.75">
      <c r="N427" s="69"/>
      <c r="O427" s="40"/>
      <c r="P427" s="40"/>
      <c r="Q427" s="40"/>
      <c r="R427" s="40"/>
      <c r="S427" s="40"/>
      <c r="T427" s="40"/>
      <c r="U427" s="40"/>
      <c r="V427" s="69"/>
    </row>
    <row r="428" spans="14:22" ht="12.75">
      <c r="N428" s="69"/>
      <c r="O428" s="40"/>
      <c r="P428" s="40"/>
      <c r="Q428" s="40"/>
      <c r="R428" s="40"/>
      <c r="S428" s="40"/>
      <c r="T428" s="40"/>
      <c r="U428" s="40"/>
      <c r="V428" s="69"/>
    </row>
    <row r="429" spans="14:22" ht="12.75">
      <c r="N429" s="69"/>
      <c r="O429" s="40"/>
      <c r="P429" s="40"/>
      <c r="Q429" s="40"/>
      <c r="R429" s="40"/>
      <c r="S429" s="40"/>
      <c r="T429" s="40"/>
      <c r="U429" s="40"/>
      <c r="V429" s="69"/>
    </row>
    <row r="430" spans="14:22" ht="12.75">
      <c r="N430" s="69"/>
      <c r="O430" s="40"/>
      <c r="P430" s="40"/>
      <c r="Q430" s="40"/>
      <c r="R430" s="40"/>
      <c r="S430" s="40"/>
      <c r="T430" s="40"/>
      <c r="U430" s="40"/>
      <c r="V430" s="69"/>
    </row>
    <row r="431" spans="14:22" ht="12.75">
      <c r="N431" s="69"/>
      <c r="O431" s="40"/>
      <c r="P431" s="40"/>
      <c r="Q431" s="40"/>
      <c r="R431" s="40"/>
      <c r="S431" s="40"/>
      <c r="T431" s="40"/>
      <c r="U431" s="40"/>
      <c r="V431" s="69"/>
    </row>
    <row r="432" spans="14:22" ht="12.75">
      <c r="N432" s="69"/>
      <c r="O432" s="40"/>
      <c r="P432" s="40"/>
      <c r="Q432" s="40"/>
      <c r="R432" s="40"/>
      <c r="S432" s="40"/>
      <c r="T432" s="40"/>
      <c r="U432" s="40"/>
      <c r="V432" s="69"/>
    </row>
    <row r="433" spans="14:22" ht="12.75">
      <c r="N433" s="69"/>
      <c r="O433" s="40"/>
      <c r="P433" s="40"/>
      <c r="Q433" s="40"/>
      <c r="R433" s="40"/>
      <c r="S433" s="40"/>
      <c r="T433" s="40"/>
      <c r="U433" s="40"/>
      <c r="V433" s="69"/>
    </row>
    <row r="434" spans="14:22" ht="12.75">
      <c r="N434" s="69"/>
      <c r="O434" s="40"/>
      <c r="P434" s="40"/>
      <c r="Q434" s="40"/>
      <c r="R434" s="40"/>
      <c r="S434" s="40"/>
      <c r="T434" s="40"/>
      <c r="U434" s="40"/>
      <c r="V434" s="69"/>
    </row>
    <row r="435" spans="14:22" ht="12.75">
      <c r="N435" s="69"/>
      <c r="O435" s="40"/>
      <c r="P435" s="40"/>
      <c r="Q435" s="40"/>
      <c r="R435" s="40"/>
      <c r="S435" s="40"/>
      <c r="T435" s="40"/>
      <c r="U435" s="40"/>
      <c r="V435" s="69"/>
    </row>
    <row r="436" spans="14:22" ht="12.75">
      <c r="N436" s="69"/>
      <c r="O436" s="40"/>
      <c r="P436" s="40"/>
      <c r="Q436" s="40"/>
      <c r="R436" s="40"/>
      <c r="S436" s="40"/>
      <c r="T436" s="40"/>
      <c r="U436" s="40"/>
      <c r="V436" s="69"/>
    </row>
    <row r="437" spans="14:22" ht="12.75">
      <c r="N437" s="69"/>
      <c r="O437" s="40"/>
      <c r="P437" s="40"/>
      <c r="Q437" s="40"/>
      <c r="R437" s="40"/>
      <c r="S437" s="40"/>
      <c r="T437" s="40"/>
      <c r="U437" s="40"/>
      <c r="V437" s="69"/>
    </row>
    <row r="438" spans="14:22" ht="12.75">
      <c r="N438" s="69"/>
      <c r="O438" s="40"/>
      <c r="P438" s="40"/>
      <c r="Q438" s="40"/>
      <c r="R438" s="40"/>
      <c r="S438" s="40"/>
      <c r="T438" s="40"/>
      <c r="U438" s="40"/>
      <c r="V438" s="69"/>
    </row>
    <row r="439" spans="14:22" ht="12.75">
      <c r="N439" s="69"/>
      <c r="O439" s="40"/>
      <c r="P439" s="40"/>
      <c r="Q439" s="40"/>
      <c r="R439" s="40"/>
      <c r="S439" s="40"/>
      <c r="T439" s="40"/>
      <c r="U439" s="40"/>
      <c r="V439" s="69"/>
    </row>
    <row r="440" spans="14:22" ht="12.75">
      <c r="N440" s="69"/>
      <c r="O440" s="40"/>
      <c r="P440" s="40"/>
      <c r="Q440" s="40"/>
      <c r="R440" s="40"/>
      <c r="S440" s="40"/>
      <c r="T440" s="40"/>
      <c r="U440" s="40"/>
      <c r="V440" s="69"/>
    </row>
    <row r="441" spans="14:22" ht="12.75">
      <c r="N441" s="69"/>
      <c r="O441" s="40"/>
      <c r="P441" s="40"/>
      <c r="Q441" s="40"/>
      <c r="R441" s="40"/>
      <c r="S441" s="40"/>
      <c r="T441" s="40"/>
      <c r="U441" s="40"/>
      <c r="V441" s="69"/>
    </row>
    <row r="442" spans="14:22" ht="12.75">
      <c r="N442" s="69"/>
      <c r="O442" s="40"/>
      <c r="P442" s="40"/>
      <c r="Q442" s="40"/>
      <c r="R442" s="40"/>
      <c r="S442" s="40"/>
      <c r="T442" s="40"/>
      <c r="U442" s="40"/>
      <c r="V442" s="69"/>
    </row>
    <row r="443" spans="14:22" ht="12.75">
      <c r="N443" s="69"/>
      <c r="O443" s="40"/>
      <c r="P443" s="40"/>
      <c r="Q443" s="40"/>
      <c r="R443" s="40"/>
      <c r="S443" s="40"/>
      <c r="T443" s="40"/>
      <c r="U443" s="40"/>
      <c r="V443" s="69"/>
    </row>
    <row r="444" spans="14:22" ht="12.75">
      <c r="N444" s="69"/>
      <c r="O444" s="40"/>
      <c r="P444" s="40"/>
      <c r="Q444" s="40"/>
      <c r="R444" s="40"/>
      <c r="S444" s="40"/>
      <c r="T444" s="40"/>
      <c r="U444" s="40"/>
      <c r="V444" s="69"/>
    </row>
    <row r="445" spans="14:22" ht="12.75">
      <c r="N445" s="69"/>
      <c r="O445" s="40"/>
      <c r="P445" s="40"/>
      <c r="Q445" s="40"/>
      <c r="R445" s="40"/>
      <c r="S445" s="40"/>
      <c r="T445" s="40"/>
      <c r="U445" s="40"/>
      <c r="V445" s="69"/>
    </row>
    <row r="446" spans="14:22" ht="12.75">
      <c r="N446" s="69"/>
      <c r="O446" s="40"/>
      <c r="P446" s="40"/>
      <c r="Q446" s="40"/>
      <c r="R446" s="40"/>
      <c r="S446" s="40"/>
      <c r="T446" s="40"/>
      <c r="U446" s="40"/>
      <c r="V446" s="69"/>
    </row>
    <row r="447" spans="14:22" ht="12.75">
      <c r="N447" s="69"/>
      <c r="O447" s="40"/>
      <c r="P447" s="40"/>
      <c r="Q447" s="40"/>
      <c r="R447" s="40"/>
      <c r="S447" s="40"/>
      <c r="T447" s="40"/>
      <c r="U447" s="40"/>
      <c r="V447" s="69"/>
    </row>
    <row r="448" spans="14:22" ht="12.75">
      <c r="N448" s="69"/>
      <c r="O448" s="40"/>
      <c r="P448" s="40"/>
      <c r="Q448" s="40"/>
      <c r="R448" s="40"/>
      <c r="S448" s="40"/>
      <c r="T448" s="40"/>
      <c r="U448" s="40"/>
      <c r="V448" s="69"/>
    </row>
    <row r="449" spans="14:22" ht="12.75">
      <c r="N449" s="69"/>
      <c r="O449" s="40"/>
      <c r="P449" s="40"/>
      <c r="Q449" s="40"/>
      <c r="R449" s="40"/>
      <c r="S449" s="40"/>
      <c r="T449" s="40"/>
      <c r="U449" s="40"/>
      <c r="V449" s="69"/>
    </row>
    <row r="450" spans="14:22" ht="12.75">
      <c r="N450" s="69"/>
      <c r="O450" s="40"/>
      <c r="P450" s="40"/>
      <c r="Q450" s="40"/>
      <c r="R450" s="40"/>
      <c r="S450" s="40"/>
      <c r="T450" s="40"/>
      <c r="U450" s="40"/>
      <c r="V450" s="69"/>
    </row>
    <row r="451" spans="14:22" ht="12.75">
      <c r="N451" s="69"/>
      <c r="O451" s="40"/>
      <c r="P451" s="40"/>
      <c r="Q451" s="40"/>
      <c r="R451" s="40"/>
      <c r="S451" s="40"/>
      <c r="T451" s="40"/>
      <c r="U451" s="40"/>
      <c r="V451" s="69"/>
    </row>
    <row r="452" spans="14:22" ht="12.75">
      <c r="N452" s="69"/>
      <c r="O452" s="40"/>
      <c r="P452" s="40"/>
      <c r="Q452" s="40"/>
      <c r="R452" s="40"/>
      <c r="S452" s="40"/>
      <c r="T452" s="40"/>
      <c r="U452" s="40"/>
      <c r="V452" s="69"/>
    </row>
    <row r="453" spans="14:22" ht="12.75">
      <c r="N453" s="69"/>
      <c r="O453" s="40"/>
      <c r="P453" s="40"/>
      <c r="Q453" s="40"/>
      <c r="R453" s="40"/>
      <c r="S453" s="40"/>
      <c r="T453" s="40"/>
      <c r="U453" s="40"/>
      <c r="V453" s="69"/>
    </row>
    <row r="454" spans="14:22" ht="12.75">
      <c r="N454" s="69"/>
      <c r="O454" s="40"/>
      <c r="P454" s="40"/>
      <c r="Q454" s="40"/>
      <c r="R454" s="40"/>
      <c r="S454" s="40"/>
      <c r="T454" s="40"/>
      <c r="U454" s="40"/>
      <c r="V454" s="69"/>
    </row>
    <row r="455" spans="14:22" ht="12.75">
      <c r="N455" s="69"/>
      <c r="O455" s="40"/>
      <c r="P455" s="40"/>
      <c r="Q455" s="40"/>
      <c r="R455" s="40"/>
      <c r="S455" s="40"/>
      <c r="T455" s="40"/>
      <c r="U455" s="40"/>
      <c r="V455" s="69"/>
    </row>
    <row r="456" spans="14:22" ht="12.75">
      <c r="N456" s="69"/>
      <c r="O456" s="40"/>
      <c r="P456" s="40"/>
      <c r="Q456" s="40"/>
      <c r="R456" s="40"/>
      <c r="S456" s="40"/>
      <c r="T456" s="40"/>
      <c r="U456" s="40"/>
      <c r="V456" s="69"/>
    </row>
    <row r="457" spans="14:22" ht="12.75">
      <c r="N457" s="69"/>
      <c r="O457" s="40"/>
      <c r="P457" s="40"/>
      <c r="Q457" s="40"/>
      <c r="R457" s="40"/>
      <c r="S457" s="40"/>
      <c r="T457" s="40"/>
      <c r="U457" s="40"/>
      <c r="V457" s="69"/>
    </row>
    <row r="458" spans="14:22" ht="12.75">
      <c r="N458" s="69"/>
      <c r="O458" s="40"/>
      <c r="P458" s="40"/>
      <c r="Q458" s="40"/>
      <c r="R458" s="40"/>
      <c r="S458" s="40"/>
      <c r="T458" s="40"/>
      <c r="U458" s="40"/>
      <c r="V458" s="69"/>
    </row>
    <row r="459" spans="14:22" ht="12.75">
      <c r="N459" s="69"/>
      <c r="O459" s="40"/>
      <c r="P459" s="40"/>
      <c r="Q459" s="40"/>
      <c r="R459" s="40"/>
      <c r="S459" s="40"/>
      <c r="T459" s="40"/>
      <c r="U459" s="40"/>
      <c r="V459" s="69"/>
    </row>
    <row r="460" spans="14:22" ht="12.75">
      <c r="N460" s="69"/>
      <c r="O460" s="40"/>
      <c r="P460" s="40"/>
      <c r="Q460" s="40"/>
      <c r="R460" s="40"/>
      <c r="S460" s="40"/>
      <c r="T460" s="40"/>
      <c r="U460" s="40"/>
      <c r="V460" s="69"/>
    </row>
    <row r="461" spans="14:22" ht="12.75">
      <c r="N461" s="69"/>
      <c r="O461" s="40"/>
      <c r="P461" s="40"/>
      <c r="Q461" s="40"/>
      <c r="R461" s="40"/>
      <c r="S461" s="40"/>
      <c r="T461" s="40"/>
      <c r="U461" s="40"/>
      <c r="V461" s="69"/>
    </row>
    <row r="462" spans="14:22" ht="12.75">
      <c r="N462" s="69"/>
      <c r="O462" s="40"/>
      <c r="P462" s="40"/>
      <c r="Q462" s="40"/>
      <c r="R462" s="40"/>
      <c r="S462" s="40"/>
      <c r="T462" s="40"/>
      <c r="U462" s="40"/>
      <c r="V462" s="69"/>
    </row>
    <row r="463" spans="14:22" ht="12.75">
      <c r="N463" s="69"/>
      <c r="O463" s="40"/>
      <c r="P463" s="40"/>
      <c r="Q463" s="40"/>
      <c r="R463" s="40"/>
      <c r="S463" s="40"/>
      <c r="T463" s="40"/>
      <c r="U463" s="40"/>
      <c r="V463" s="69"/>
    </row>
    <row r="464" spans="14:22" ht="12.75">
      <c r="N464" s="69"/>
      <c r="O464" s="40"/>
      <c r="P464" s="40"/>
      <c r="Q464" s="40"/>
      <c r="R464" s="40"/>
      <c r="S464" s="40"/>
      <c r="T464" s="40"/>
      <c r="U464" s="40"/>
      <c r="V464" s="69"/>
    </row>
    <row r="465" spans="14:22" ht="12.75">
      <c r="N465" s="69"/>
      <c r="O465" s="40"/>
      <c r="P465" s="40"/>
      <c r="Q465" s="40"/>
      <c r="R465" s="40"/>
      <c r="S465" s="40"/>
      <c r="T465" s="40"/>
      <c r="U465" s="40"/>
      <c r="V465" s="69"/>
    </row>
    <row r="466" spans="14:22" ht="12.75">
      <c r="N466" s="69"/>
      <c r="O466" s="40"/>
      <c r="P466" s="40"/>
      <c r="Q466" s="40"/>
      <c r="R466" s="40"/>
      <c r="S466" s="40"/>
      <c r="T466" s="40"/>
      <c r="U466" s="40"/>
      <c r="V466" s="69"/>
    </row>
    <row r="467" spans="14:22" ht="12.75">
      <c r="N467" s="69"/>
      <c r="O467" s="40"/>
      <c r="P467" s="40"/>
      <c r="Q467" s="40"/>
      <c r="R467" s="40"/>
      <c r="S467" s="40"/>
      <c r="T467" s="40"/>
      <c r="U467" s="40"/>
      <c r="V467" s="69"/>
    </row>
    <row r="468" spans="14:22" ht="12.75">
      <c r="N468" s="69"/>
      <c r="O468" s="40"/>
      <c r="P468" s="40"/>
      <c r="Q468" s="40"/>
      <c r="R468" s="40"/>
      <c r="S468" s="40"/>
      <c r="T468" s="40"/>
      <c r="U468" s="40"/>
      <c r="V468" s="69"/>
    </row>
    <row r="469" spans="14:22" ht="12.75">
      <c r="N469" s="69"/>
      <c r="O469" s="40"/>
      <c r="P469" s="40"/>
      <c r="Q469" s="40"/>
      <c r="R469" s="40"/>
      <c r="S469" s="40"/>
      <c r="T469" s="40"/>
      <c r="U469" s="40"/>
      <c r="V469" s="69"/>
    </row>
    <row r="470" spans="14:22" ht="12.75">
      <c r="N470" s="69"/>
      <c r="O470" s="40"/>
      <c r="P470" s="40"/>
      <c r="Q470" s="40"/>
      <c r="R470" s="40"/>
      <c r="S470" s="40"/>
      <c r="T470" s="40"/>
      <c r="U470" s="40"/>
      <c r="V470" s="69"/>
    </row>
    <row r="471" spans="14:22" ht="12.75">
      <c r="N471" s="69"/>
      <c r="O471" s="40"/>
      <c r="P471" s="40"/>
      <c r="Q471" s="40"/>
      <c r="R471" s="40"/>
      <c r="S471" s="40"/>
      <c r="T471" s="40"/>
      <c r="U471" s="40"/>
      <c r="V471" s="69"/>
    </row>
    <row r="472" spans="14:22" ht="12.75">
      <c r="N472" s="69"/>
      <c r="O472" s="40"/>
      <c r="P472" s="40"/>
      <c r="Q472" s="40"/>
      <c r="R472" s="40"/>
      <c r="S472" s="40"/>
      <c r="T472" s="40"/>
      <c r="U472" s="40"/>
      <c r="V472" s="69"/>
    </row>
    <row r="473" spans="14:22" ht="12.75">
      <c r="N473" s="69"/>
      <c r="O473" s="40"/>
      <c r="P473" s="40"/>
      <c r="Q473" s="40"/>
      <c r="R473" s="40"/>
      <c r="S473" s="40"/>
      <c r="T473" s="40"/>
      <c r="U473" s="40"/>
      <c r="V473" s="69"/>
    </row>
    <row r="474" spans="14:22" ht="12.75">
      <c r="N474" s="69"/>
      <c r="O474" s="40"/>
      <c r="P474" s="40"/>
      <c r="Q474" s="40"/>
      <c r="R474" s="40"/>
      <c r="S474" s="40"/>
      <c r="T474" s="40"/>
      <c r="U474" s="40"/>
      <c r="V474" s="69"/>
    </row>
    <row r="475" spans="14:22" ht="12.75">
      <c r="N475" s="69"/>
      <c r="O475" s="40"/>
      <c r="P475" s="40"/>
      <c r="Q475" s="40"/>
      <c r="R475" s="40"/>
      <c r="S475" s="40"/>
      <c r="T475" s="40"/>
      <c r="U475" s="40"/>
      <c r="V475" s="69"/>
    </row>
    <row r="476" spans="14:22" ht="12.75">
      <c r="N476" s="69"/>
      <c r="O476" s="40"/>
      <c r="P476" s="40"/>
      <c r="Q476" s="40"/>
      <c r="R476" s="40"/>
      <c r="S476" s="40"/>
      <c r="T476" s="40"/>
      <c r="U476" s="40"/>
      <c r="V476" s="69"/>
    </row>
    <row r="477" spans="14:22" ht="12.75">
      <c r="N477" s="69"/>
      <c r="O477" s="40"/>
      <c r="P477" s="40"/>
      <c r="Q477" s="40"/>
      <c r="R477" s="40"/>
      <c r="S477" s="40"/>
      <c r="T477" s="40"/>
      <c r="U477" s="40"/>
      <c r="V477" s="69"/>
    </row>
    <row r="478" spans="14:22" ht="12.75">
      <c r="N478" s="69"/>
      <c r="O478" s="40"/>
      <c r="P478" s="40"/>
      <c r="Q478" s="40"/>
      <c r="R478" s="40"/>
      <c r="S478" s="40"/>
      <c r="T478" s="40"/>
      <c r="U478" s="40"/>
      <c r="V478" s="69"/>
    </row>
    <row r="479" spans="14:22" ht="12.75">
      <c r="N479" s="69"/>
      <c r="O479" s="40"/>
      <c r="P479" s="40"/>
      <c r="Q479" s="40"/>
      <c r="R479" s="40"/>
      <c r="S479" s="40"/>
      <c r="T479" s="40"/>
      <c r="U479" s="40"/>
      <c r="V479" s="69"/>
    </row>
    <row r="480" spans="14:22" ht="12.75">
      <c r="N480" s="69"/>
      <c r="O480" s="40"/>
      <c r="P480" s="40"/>
      <c r="Q480" s="40"/>
      <c r="R480" s="40"/>
      <c r="S480" s="40"/>
      <c r="T480" s="40"/>
      <c r="U480" s="40"/>
      <c r="V480" s="69"/>
    </row>
    <row r="481" spans="14:22" ht="12.75">
      <c r="N481" s="69"/>
      <c r="O481" s="40"/>
      <c r="P481" s="40"/>
      <c r="Q481" s="40"/>
      <c r="R481" s="40"/>
      <c r="S481" s="40"/>
      <c r="T481" s="40"/>
      <c r="U481" s="40"/>
      <c r="V481" s="69"/>
    </row>
    <row r="482" spans="14:22" ht="12.75">
      <c r="N482" s="69"/>
      <c r="O482" s="40"/>
      <c r="P482" s="40"/>
      <c r="Q482" s="40"/>
      <c r="R482" s="40"/>
      <c r="S482" s="40"/>
      <c r="T482" s="40"/>
      <c r="U482" s="40"/>
      <c r="V482" s="69"/>
    </row>
    <row r="483" spans="14:22" ht="12.75">
      <c r="N483" s="69"/>
      <c r="O483" s="40"/>
      <c r="P483" s="40"/>
      <c r="Q483" s="40"/>
      <c r="R483" s="40"/>
      <c r="S483" s="40"/>
      <c r="T483" s="40"/>
      <c r="U483" s="40"/>
      <c r="V483" s="69"/>
    </row>
    <row r="484" spans="14:22" ht="12.75">
      <c r="N484" s="69"/>
      <c r="O484" s="40"/>
      <c r="P484" s="40"/>
      <c r="Q484" s="40"/>
      <c r="R484" s="40"/>
      <c r="S484" s="40"/>
      <c r="T484" s="40"/>
      <c r="U484" s="40"/>
      <c r="V484" s="69"/>
    </row>
    <row r="485" spans="14:22" ht="12.75">
      <c r="N485" s="69"/>
      <c r="O485" s="40"/>
      <c r="P485" s="40"/>
      <c r="Q485" s="40"/>
      <c r="R485" s="40"/>
      <c r="S485" s="40"/>
      <c r="T485" s="40"/>
      <c r="U485" s="40"/>
      <c r="V485" s="69"/>
    </row>
    <row r="486" spans="14:22" ht="12.75">
      <c r="N486" s="69"/>
      <c r="O486" s="40"/>
      <c r="P486" s="40"/>
      <c r="Q486" s="40"/>
      <c r="R486" s="40"/>
      <c r="S486" s="40"/>
      <c r="T486" s="40"/>
      <c r="U486" s="40"/>
      <c r="V486" s="69"/>
    </row>
    <row r="487" spans="14:22" ht="12.75">
      <c r="N487" s="69"/>
      <c r="O487" s="40"/>
      <c r="P487" s="40"/>
      <c r="Q487" s="40"/>
      <c r="R487" s="40"/>
      <c r="S487" s="40"/>
      <c r="T487" s="40"/>
      <c r="U487" s="40"/>
      <c r="V487" s="69"/>
    </row>
    <row r="488" spans="14:22" ht="12.75">
      <c r="N488" s="69"/>
      <c r="O488" s="40"/>
      <c r="P488" s="40"/>
      <c r="Q488" s="40"/>
      <c r="R488" s="40"/>
      <c r="S488" s="40"/>
      <c r="T488" s="40"/>
      <c r="U488" s="40"/>
      <c r="V488" s="69"/>
    </row>
    <row r="489" spans="14:22" ht="12.75">
      <c r="N489" s="69"/>
      <c r="O489" s="40"/>
      <c r="P489" s="40"/>
      <c r="Q489" s="40"/>
      <c r="R489" s="40"/>
      <c r="S489" s="40"/>
      <c r="T489" s="40"/>
      <c r="U489" s="40"/>
      <c r="V489" s="69"/>
    </row>
    <row r="490" spans="14:22" ht="12.75">
      <c r="N490" s="69"/>
      <c r="O490" s="40"/>
      <c r="P490" s="40"/>
      <c r="Q490" s="40"/>
      <c r="R490" s="40"/>
      <c r="S490" s="40"/>
      <c r="T490" s="40"/>
      <c r="U490" s="40"/>
      <c r="V490" s="69"/>
    </row>
    <row r="491" spans="14:22" ht="12.75">
      <c r="N491" s="69"/>
      <c r="O491" s="40"/>
      <c r="P491" s="40"/>
      <c r="Q491" s="40"/>
      <c r="R491" s="40"/>
      <c r="S491" s="40"/>
      <c r="T491" s="40"/>
      <c r="U491" s="40"/>
      <c r="V491" s="69"/>
    </row>
    <row r="492" spans="14:22" ht="12.75">
      <c r="N492" s="69"/>
      <c r="O492" s="40"/>
      <c r="P492" s="40"/>
      <c r="Q492" s="40"/>
      <c r="R492" s="40"/>
      <c r="S492" s="40"/>
      <c r="T492" s="40"/>
      <c r="U492" s="40"/>
      <c r="V492" s="69"/>
    </row>
    <row r="493" spans="14:22" ht="12.75">
      <c r="N493" s="69"/>
      <c r="O493" s="40"/>
      <c r="P493" s="40"/>
      <c r="Q493" s="40"/>
      <c r="R493" s="40"/>
      <c r="S493" s="40"/>
      <c r="T493" s="40"/>
      <c r="U493" s="40"/>
      <c r="V493" s="69"/>
    </row>
    <row r="494" spans="14:22" ht="12.75">
      <c r="N494" s="69"/>
      <c r="O494" s="40"/>
      <c r="P494" s="40"/>
      <c r="Q494" s="40"/>
      <c r="R494" s="40"/>
      <c r="S494" s="40"/>
      <c r="T494" s="40"/>
      <c r="U494" s="40"/>
      <c r="V494" s="69"/>
    </row>
    <row r="495" spans="14:22" ht="12.75">
      <c r="N495" s="69"/>
      <c r="O495" s="40"/>
      <c r="P495" s="40"/>
      <c r="Q495" s="40"/>
      <c r="R495" s="40"/>
      <c r="S495" s="40"/>
      <c r="T495" s="40"/>
      <c r="U495" s="40"/>
      <c r="V495" s="69"/>
    </row>
    <row r="496" spans="14:22" ht="12.75">
      <c r="N496" s="69"/>
      <c r="O496" s="40"/>
      <c r="P496" s="40"/>
      <c r="Q496" s="40"/>
      <c r="R496" s="40"/>
      <c r="S496" s="40"/>
      <c r="T496" s="40"/>
      <c r="U496" s="40"/>
      <c r="V496" s="69"/>
    </row>
    <row r="497" spans="14:22" ht="12.75">
      <c r="N497" s="69"/>
      <c r="O497" s="40"/>
      <c r="P497" s="40"/>
      <c r="Q497" s="40"/>
      <c r="R497" s="40"/>
      <c r="S497" s="40"/>
      <c r="T497" s="40"/>
      <c r="U497" s="40"/>
      <c r="V497" s="69"/>
    </row>
    <row r="498" spans="14:22" ht="12.75">
      <c r="N498" s="69"/>
      <c r="O498" s="40"/>
      <c r="P498" s="40"/>
      <c r="Q498" s="40"/>
      <c r="R498" s="40"/>
      <c r="S498" s="40"/>
      <c r="T498" s="40"/>
      <c r="U498" s="40"/>
      <c r="V498" s="69"/>
    </row>
    <row r="499" spans="14:22" ht="12.75">
      <c r="N499" s="69"/>
      <c r="O499" s="40"/>
      <c r="P499" s="40"/>
      <c r="Q499" s="40"/>
      <c r="R499" s="40"/>
      <c r="S499" s="40"/>
      <c r="T499" s="40"/>
      <c r="U499" s="40"/>
      <c r="V499" s="69"/>
    </row>
    <row r="500" spans="14:22" ht="12.75">
      <c r="N500" s="69"/>
      <c r="O500" s="40"/>
      <c r="P500" s="40"/>
      <c r="Q500" s="40"/>
      <c r="R500" s="40"/>
      <c r="S500" s="40"/>
      <c r="T500" s="40"/>
      <c r="U500" s="40"/>
      <c r="V500" s="69"/>
    </row>
    <row r="501" spans="14:22" ht="12.75">
      <c r="N501" s="69"/>
      <c r="O501" s="40"/>
      <c r="P501" s="40"/>
      <c r="Q501" s="40"/>
      <c r="R501" s="40"/>
      <c r="S501" s="40"/>
      <c r="T501" s="40"/>
      <c r="U501" s="40"/>
      <c r="V501" s="69"/>
    </row>
    <row r="502" spans="14:22" ht="12.75">
      <c r="N502" s="69"/>
      <c r="O502" s="40"/>
      <c r="P502" s="40"/>
      <c r="Q502" s="40"/>
      <c r="R502" s="40"/>
      <c r="S502" s="40"/>
      <c r="T502" s="40"/>
      <c r="U502" s="40"/>
      <c r="V502" s="69"/>
    </row>
    <row r="503" spans="14:22" ht="12.75">
      <c r="N503" s="69"/>
      <c r="O503" s="40"/>
      <c r="P503" s="40"/>
      <c r="Q503" s="40"/>
      <c r="R503" s="40"/>
      <c r="S503" s="40"/>
      <c r="T503" s="40"/>
      <c r="U503" s="40"/>
      <c r="V503" s="69"/>
    </row>
    <row r="504" spans="14:22" ht="12.75">
      <c r="N504" s="69"/>
      <c r="O504" s="40"/>
      <c r="P504" s="40"/>
      <c r="Q504" s="40"/>
      <c r="R504" s="40"/>
      <c r="S504" s="40"/>
      <c r="T504" s="40"/>
      <c r="U504" s="40"/>
      <c r="V504" s="69"/>
    </row>
    <row r="505" spans="14:22" ht="12.75">
      <c r="N505" s="69"/>
      <c r="O505" s="40"/>
      <c r="P505" s="40"/>
      <c r="Q505" s="40"/>
      <c r="R505" s="40"/>
      <c r="S505" s="40"/>
      <c r="T505" s="40"/>
      <c r="U505" s="40"/>
      <c r="V505" s="69"/>
    </row>
    <row r="506" spans="14:22" ht="12.75">
      <c r="N506" s="69"/>
      <c r="O506" s="40"/>
      <c r="P506" s="40"/>
      <c r="Q506" s="40"/>
      <c r="R506" s="40"/>
      <c r="S506" s="40"/>
      <c r="T506" s="40"/>
      <c r="U506" s="40"/>
      <c r="V506" s="69"/>
    </row>
    <row r="507" spans="14:22" ht="12.75">
      <c r="N507" s="69"/>
      <c r="O507" s="40"/>
      <c r="P507" s="40"/>
      <c r="Q507" s="40"/>
      <c r="R507" s="40"/>
      <c r="S507" s="40"/>
      <c r="T507" s="40"/>
      <c r="U507" s="40"/>
      <c r="V507" s="69"/>
    </row>
    <row r="508" spans="14:22" ht="12.75">
      <c r="N508" s="69"/>
      <c r="O508" s="40"/>
      <c r="P508" s="40"/>
      <c r="Q508" s="40"/>
      <c r="R508" s="40"/>
      <c r="S508" s="40"/>
      <c r="T508" s="40"/>
      <c r="U508" s="40"/>
      <c r="V508" s="69"/>
    </row>
    <row r="509" spans="14:22" ht="12.75">
      <c r="N509" s="69"/>
      <c r="O509" s="40"/>
      <c r="P509" s="40"/>
      <c r="Q509" s="40"/>
      <c r="R509" s="40"/>
      <c r="S509" s="40"/>
      <c r="T509" s="40"/>
      <c r="U509" s="40"/>
      <c r="V509" s="69"/>
    </row>
    <row r="510" spans="14:22" ht="12.75">
      <c r="N510" s="69"/>
      <c r="O510" s="40"/>
      <c r="P510" s="40"/>
      <c r="Q510" s="40"/>
      <c r="R510" s="40"/>
      <c r="S510" s="40"/>
      <c r="T510" s="40"/>
      <c r="U510" s="40"/>
      <c r="V510" s="69"/>
    </row>
    <row r="511" spans="14:22" ht="12.75">
      <c r="N511" s="69"/>
      <c r="O511" s="40"/>
      <c r="P511" s="40"/>
      <c r="Q511" s="40"/>
      <c r="R511" s="40"/>
      <c r="S511" s="40"/>
      <c r="T511" s="40"/>
      <c r="U511" s="40"/>
      <c r="V511" s="69"/>
    </row>
    <row r="512" spans="14:22" ht="12.75">
      <c r="N512" s="69"/>
      <c r="O512" s="40"/>
      <c r="P512" s="40"/>
      <c r="Q512" s="40"/>
      <c r="R512" s="40"/>
      <c r="S512" s="40"/>
      <c r="T512" s="40"/>
      <c r="U512" s="40"/>
      <c r="V512" s="69"/>
    </row>
    <row r="513" spans="14:22" ht="12.75">
      <c r="N513" s="69"/>
      <c r="O513" s="40"/>
      <c r="P513" s="40"/>
      <c r="Q513" s="40"/>
      <c r="R513" s="40"/>
      <c r="S513" s="40"/>
      <c r="T513" s="40"/>
      <c r="U513" s="40"/>
      <c r="V513" s="69"/>
    </row>
    <row r="514" spans="14:22" ht="12.75">
      <c r="N514" s="69"/>
      <c r="O514" s="40"/>
      <c r="P514" s="40"/>
      <c r="Q514" s="40"/>
      <c r="R514" s="40"/>
      <c r="S514" s="40"/>
      <c r="T514" s="40"/>
      <c r="U514" s="40"/>
      <c r="V514" s="69"/>
    </row>
    <row r="515" spans="14:22" ht="12.75">
      <c r="N515" s="69"/>
      <c r="O515" s="40"/>
      <c r="P515" s="40"/>
      <c r="Q515" s="40"/>
      <c r="R515" s="40"/>
      <c r="S515" s="40"/>
      <c r="T515" s="40"/>
      <c r="U515" s="40"/>
      <c r="V515" s="69"/>
    </row>
    <row r="516" spans="14:22" ht="12.75">
      <c r="N516" s="69"/>
      <c r="O516" s="40"/>
      <c r="P516" s="40"/>
      <c r="Q516" s="40"/>
      <c r="R516" s="40"/>
      <c r="S516" s="40"/>
      <c r="T516" s="40"/>
      <c r="U516" s="40"/>
      <c r="V516" s="69"/>
    </row>
    <row r="517" spans="14:22" ht="12.75">
      <c r="N517" s="69"/>
      <c r="O517" s="40"/>
      <c r="P517" s="40"/>
      <c r="Q517" s="40"/>
      <c r="R517" s="40"/>
      <c r="S517" s="40"/>
      <c r="T517" s="40"/>
      <c r="U517" s="40"/>
      <c r="V517" s="69"/>
    </row>
    <row r="518" spans="14:22" ht="12.75">
      <c r="N518" s="69"/>
      <c r="O518" s="40"/>
      <c r="P518" s="40"/>
      <c r="Q518" s="40"/>
      <c r="R518" s="40"/>
      <c r="S518" s="40"/>
      <c r="T518" s="40"/>
      <c r="U518" s="40"/>
      <c r="V518" s="69"/>
    </row>
    <row r="519" spans="14:22" ht="12.75">
      <c r="N519" s="69"/>
      <c r="O519" s="40"/>
      <c r="P519" s="40"/>
      <c r="Q519" s="40"/>
      <c r="R519" s="40"/>
      <c r="S519" s="40"/>
      <c r="T519" s="40"/>
      <c r="U519" s="40"/>
      <c r="V519" s="69"/>
    </row>
    <row r="520" spans="14:22" ht="12.75">
      <c r="N520" s="69"/>
      <c r="O520" s="40"/>
      <c r="P520" s="40"/>
      <c r="Q520" s="40"/>
      <c r="R520" s="40"/>
      <c r="S520" s="40"/>
      <c r="T520" s="40"/>
      <c r="U520" s="40"/>
      <c r="V520" s="69"/>
    </row>
    <row r="521" spans="14:22" ht="12.75">
      <c r="N521" s="69"/>
      <c r="O521" s="40"/>
      <c r="P521" s="40"/>
      <c r="Q521" s="40"/>
      <c r="R521" s="40"/>
      <c r="S521" s="40"/>
      <c r="T521" s="40"/>
      <c r="U521" s="40"/>
      <c r="V521" s="69"/>
    </row>
    <row r="522" spans="14:22" ht="12.75">
      <c r="N522" s="69"/>
      <c r="O522" s="40"/>
      <c r="P522" s="40"/>
      <c r="Q522" s="40"/>
      <c r="R522" s="40"/>
      <c r="S522" s="40"/>
      <c r="T522" s="40"/>
      <c r="U522" s="40"/>
      <c r="V522" s="69"/>
    </row>
    <row r="523" spans="14:22" ht="12.75">
      <c r="N523" s="69"/>
      <c r="O523" s="40"/>
      <c r="P523" s="40"/>
      <c r="Q523" s="40"/>
      <c r="R523" s="40"/>
      <c r="S523" s="40"/>
      <c r="T523" s="40"/>
      <c r="U523" s="40"/>
      <c r="V523" s="69"/>
    </row>
    <row r="524" spans="14:22" ht="12.75">
      <c r="N524" s="69"/>
      <c r="O524" s="40"/>
      <c r="P524" s="40"/>
      <c r="Q524" s="40"/>
      <c r="R524" s="40"/>
      <c r="S524" s="40"/>
      <c r="T524" s="40"/>
      <c r="U524" s="40"/>
      <c r="V524" s="69"/>
    </row>
    <row r="525" spans="14:22" ht="12.75">
      <c r="N525" s="69"/>
      <c r="O525" s="40"/>
      <c r="P525" s="40"/>
      <c r="Q525" s="40"/>
      <c r="R525" s="40"/>
      <c r="S525" s="40"/>
      <c r="T525" s="40"/>
      <c r="U525" s="40"/>
      <c r="V525" s="69"/>
    </row>
    <row r="526" spans="14:22" ht="12.75">
      <c r="N526" s="69"/>
      <c r="O526" s="40"/>
      <c r="P526" s="40"/>
      <c r="Q526" s="40"/>
      <c r="R526" s="40"/>
      <c r="S526" s="40"/>
      <c r="T526" s="40"/>
      <c r="U526" s="40"/>
      <c r="V526" s="69"/>
    </row>
    <row r="527" spans="14:22" ht="12.75">
      <c r="N527" s="69"/>
      <c r="O527" s="40"/>
      <c r="P527" s="40"/>
      <c r="Q527" s="40"/>
      <c r="R527" s="40"/>
      <c r="S527" s="40"/>
      <c r="T527" s="40"/>
      <c r="U527" s="40"/>
      <c r="V527" s="69"/>
    </row>
    <row r="528" spans="14:22" ht="12.75">
      <c r="N528" s="69"/>
      <c r="O528" s="40"/>
      <c r="P528" s="40"/>
      <c r="Q528" s="40"/>
      <c r="R528" s="40"/>
      <c r="S528" s="40"/>
      <c r="T528" s="40"/>
      <c r="U528" s="40"/>
      <c r="V528" s="69"/>
    </row>
    <row r="529" spans="14:22" ht="12.75">
      <c r="N529" s="69"/>
      <c r="O529" s="40"/>
      <c r="P529" s="40"/>
      <c r="Q529" s="40"/>
      <c r="R529" s="40"/>
      <c r="S529" s="40"/>
      <c r="T529" s="40"/>
      <c r="U529" s="40"/>
      <c r="V529" s="69"/>
    </row>
    <row r="530" spans="14:22" ht="12.75">
      <c r="N530" s="69"/>
      <c r="O530" s="40"/>
      <c r="P530" s="40"/>
      <c r="Q530" s="40"/>
      <c r="R530" s="40"/>
      <c r="S530" s="40"/>
      <c r="T530" s="40"/>
      <c r="U530" s="40"/>
      <c r="V530" s="69"/>
    </row>
    <row r="531" spans="14:22" ht="12.75">
      <c r="N531" s="69"/>
      <c r="O531" s="40"/>
      <c r="P531" s="40"/>
      <c r="Q531" s="40"/>
      <c r="R531" s="40"/>
      <c r="S531" s="40"/>
      <c r="T531" s="40"/>
      <c r="U531" s="40"/>
      <c r="V531" s="69"/>
    </row>
    <row r="532" spans="14:22" ht="12.75">
      <c r="N532" s="69"/>
      <c r="O532" s="40"/>
      <c r="P532" s="40"/>
      <c r="Q532" s="40"/>
      <c r="R532" s="40"/>
      <c r="S532" s="40"/>
      <c r="T532" s="40"/>
      <c r="U532" s="40"/>
      <c r="V532" s="69"/>
    </row>
    <row r="533" spans="14:22" ht="12.75">
      <c r="N533" s="69"/>
      <c r="O533" s="40"/>
      <c r="P533" s="40"/>
      <c r="Q533" s="40"/>
      <c r="R533" s="40"/>
      <c r="S533" s="40"/>
      <c r="T533" s="40"/>
      <c r="U533" s="40"/>
      <c r="V533" s="69"/>
    </row>
    <row r="534" spans="14:22" ht="12.75">
      <c r="N534" s="69"/>
      <c r="O534" s="40"/>
      <c r="P534" s="40"/>
      <c r="Q534" s="40"/>
      <c r="R534" s="40"/>
      <c r="S534" s="40"/>
      <c r="T534" s="40"/>
      <c r="U534" s="40"/>
      <c r="V534" s="69"/>
    </row>
    <row r="535" spans="14:22" ht="12.75">
      <c r="N535" s="69"/>
      <c r="O535" s="40"/>
      <c r="P535" s="40"/>
      <c r="Q535" s="40"/>
      <c r="R535" s="40"/>
      <c r="S535" s="40"/>
      <c r="T535" s="40"/>
      <c r="U535" s="40"/>
      <c r="V535" s="69"/>
    </row>
    <row r="536" spans="14:22" ht="12.75">
      <c r="N536" s="69"/>
      <c r="O536" s="40"/>
      <c r="P536" s="40"/>
      <c r="Q536" s="40"/>
      <c r="R536" s="40"/>
      <c r="S536" s="40"/>
      <c r="T536" s="40"/>
      <c r="U536" s="40"/>
      <c r="V536" s="69"/>
    </row>
    <row r="537" spans="14:22" ht="12.75">
      <c r="N537" s="69"/>
      <c r="O537" s="40"/>
      <c r="P537" s="40"/>
      <c r="Q537" s="40"/>
      <c r="R537" s="40"/>
      <c r="S537" s="40"/>
      <c r="T537" s="40"/>
      <c r="U537" s="40"/>
      <c r="V537" s="69"/>
    </row>
    <row r="538" spans="14:22" ht="12.75">
      <c r="N538" s="69"/>
      <c r="O538" s="40"/>
      <c r="P538" s="40"/>
      <c r="Q538" s="40"/>
      <c r="R538" s="40"/>
      <c r="S538" s="40"/>
      <c r="T538" s="40"/>
      <c r="U538" s="40"/>
      <c r="V538" s="69"/>
    </row>
    <row r="539" spans="14:22" ht="12.75">
      <c r="N539" s="69"/>
      <c r="O539" s="40"/>
      <c r="P539" s="40"/>
      <c r="Q539" s="40"/>
      <c r="R539" s="40"/>
      <c r="S539" s="40"/>
      <c r="T539" s="40"/>
      <c r="U539" s="40"/>
      <c r="V539" s="69"/>
    </row>
    <row r="540" spans="14:22" ht="12.75">
      <c r="N540" s="69"/>
      <c r="O540" s="40"/>
      <c r="P540" s="40"/>
      <c r="Q540" s="40"/>
      <c r="R540" s="40"/>
      <c r="S540" s="40"/>
      <c r="T540" s="40"/>
      <c r="U540" s="40"/>
      <c r="V540" s="69"/>
    </row>
    <row r="541" spans="14:22" ht="12.75">
      <c r="N541" s="69"/>
      <c r="O541" s="40"/>
      <c r="P541" s="40"/>
      <c r="Q541" s="40"/>
      <c r="R541" s="40"/>
      <c r="S541" s="40"/>
      <c r="T541" s="40"/>
      <c r="U541" s="40"/>
      <c r="V541" s="69"/>
    </row>
    <row r="542" spans="14:22" ht="12.75">
      <c r="N542" s="69"/>
      <c r="O542" s="40"/>
      <c r="P542" s="40"/>
      <c r="Q542" s="40"/>
      <c r="R542" s="40"/>
      <c r="S542" s="40"/>
      <c r="T542" s="40"/>
      <c r="U542" s="40"/>
      <c r="V542" s="69"/>
    </row>
    <row r="543" spans="14:22" ht="12.75">
      <c r="N543" s="69"/>
      <c r="O543" s="40"/>
      <c r="P543" s="40"/>
      <c r="Q543" s="40"/>
      <c r="R543" s="40"/>
      <c r="S543" s="40"/>
      <c r="T543" s="40"/>
      <c r="U543" s="40"/>
      <c r="V543" s="69"/>
    </row>
    <row r="544" spans="14:22" ht="12.75">
      <c r="N544" s="69"/>
      <c r="O544" s="40"/>
      <c r="P544" s="40"/>
      <c r="Q544" s="40"/>
      <c r="R544" s="40"/>
      <c r="S544" s="40"/>
      <c r="T544" s="40"/>
      <c r="U544" s="40"/>
      <c r="V544" s="69"/>
    </row>
    <row r="545" spans="14:22" ht="12.75">
      <c r="N545" s="69"/>
      <c r="O545" s="40"/>
      <c r="P545" s="40"/>
      <c r="Q545" s="40"/>
      <c r="R545" s="40"/>
      <c r="S545" s="40"/>
      <c r="T545" s="40"/>
      <c r="U545" s="40"/>
      <c r="V545" s="69"/>
    </row>
    <row r="546" spans="14:22" ht="12.75">
      <c r="N546" s="69"/>
      <c r="O546" s="40"/>
      <c r="P546" s="40"/>
      <c r="Q546" s="40"/>
      <c r="R546" s="40"/>
      <c r="S546" s="40"/>
      <c r="T546" s="40"/>
      <c r="U546" s="40"/>
      <c r="V546" s="69"/>
    </row>
    <row r="547" spans="14:22" ht="12.75">
      <c r="N547" s="69"/>
      <c r="O547" s="40"/>
      <c r="P547" s="40"/>
      <c r="Q547" s="40"/>
      <c r="R547" s="40"/>
      <c r="S547" s="40"/>
      <c r="T547" s="40"/>
      <c r="U547" s="40"/>
      <c r="V547" s="69"/>
    </row>
    <row r="548" spans="14:22" ht="12.75">
      <c r="N548" s="69"/>
      <c r="O548" s="40"/>
      <c r="P548" s="40"/>
      <c r="Q548" s="40"/>
      <c r="R548" s="40"/>
      <c r="S548" s="40"/>
      <c r="T548" s="40"/>
      <c r="U548" s="40"/>
      <c r="V548" s="69"/>
    </row>
    <row r="549" spans="14:22" ht="12.75">
      <c r="N549" s="69"/>
      <c r="O549" s="40"/>
      <c r="P549" s="40"/>
      <c r="Q549" s="40"/>
      <c r="R549" s="40"/>
      <c r="S549" s="40"/>
      <c r="T549" s="40"/>
      <c r="U549" s="40"/>
      <c r="V549" s="69"/>
    </row>
    <row r="550" spans="14:22" ht="12.75">
      <c r="N550" s="69"/>
      <c r="O550" s="40"/>
      <c r="P550" s="40"/>
      <c r="Q550" s="40"/>
      <c r="R550" s="40"/>
      <c r="S550" s="40"/>
      <c r="T550" s="40"/>
      <c r="U550" s="40"/>
      <c r="V550" s="69"/>
    </row>
    <row r="551" spans="14:22" ht="12.75">
      <c r="N551" s="69"/>
      <c r="O551" s="40"/>
      <c r="P551" s="40"/>
      <c r="Q551" s="40"/>
      <c r="R551" s="40"/>
      <c r="S551" s="40"/>
      <c r="T551" s="40"/>
      <c r="U551" s="40"/>
      <c r="V551" s="69"/>
    </row>
    <row r="552" spans="14:22" ht="12.75">
      <c r="N552" s="69"/>
      <c r="O552" s="40"/>
      <c r="P552" s="40"/>
      <c r="Q552" s="40"/>
      <c r="R552" s="40"/>
      <c r="S552" s="40"/>
      <c r="T552" s="40"/>
      <c r="U552" s="40"/>
      <c r="V552" s="69"/>
    </row>
    <row r="553" spans="14:22" ht="12.75">
      <c r="N553" s="69"/>
      <c r="O553" s="40"/>
      <c r="P553" s="40"/>
      <c r="Q553" s="40"/>
      <c r="R553" s="40"/>
      <c r="S553" s="40"/>
      <c r="T553" s="40"/>
      <c r="U553" s="40"/>
      <c r="V553" s="69"/>
    </row>
    <row r="554" spans="14:22" ht="12.75">
      <c r="N554" s="69"/>
      <c r="O554" s="40"/>
      <c r="P554" s="40"/>
      <c r="Q554" s="40"/>
      <c r="R554" s="40"/>
      <c r="S554" s="40"/>
      <c r="T554" s="40"/>
      <c r="U554" s="40"/>
      <c r="V554" s="69"/>
    </row>
    <row r="555" spans="14:22" ht="12.75">
      <c r="N555" s="69"/>
      <c r="O555" s="40"/>
      <c r="P555" s="40"/>
      <c r="Q555" s="40"/>
      <c r="R555" s="40"/>
      <c r="S555" s="40"/>
      <c r="T555" s="40"/>
      <c r="U555" s="40"/>
      <c r="V555" s="69"/>
    </row>
    <row r="556" spans="14:22" ht="12.75">
      <c r="N556" s="69"/>
      <c r="O556" s="40"/>
      <c r="P556" s="40"/>
      <c r="Q556" s="40"/>
      <c r="R556" s="40"/>
      <c r="S556" s="40"/>
      <c r="T556" s="40"/>
      <c r="U556" s="40"/>
      <c r="V556" s="69"/>
    </row>
    <row r="557" spans="14:22" ht="12.75">
      <c r="N557" s="69"/>
      <c r="O557" s="40"/>
      <c r="P557" s="40"/>
      <c r="Q557" s="40"/>
      <c r="R557" s="40"/>
      <c r="S557" s="40"/>
      <c r="T557" s="40"/>
      <c r="U557" s="40"/>
      <c r="V557" s="69"/>
    </row>
    <row r="558" spans="14:22" ht="12.75">
      <c r="N558" s="69"/>
      <c r="O558" s="40"/>
      <c r="P558" s="40"/>
      <c r="Q558" s="40"/>
      <c r="R558" s="40"/>
      <c r="S558" s="40"/>
      <c r="T558" s="40"/>
      <c r="U558" s="40"/>
      <c r="V558" s="69"/>
    </row>
    <row r="559" spans="14:22" ht="12.75">
      <c r="N559" s="69"/>
      <c r="O559" s="40"/>
      <c r="P559" s="40"/>
      <c r="Q559" s="40"/>
      <c r="R559" s="40"/>
      <c r="S559" s="40"/>
      <c r="T559" s="40"/>
      <c r="U559" s="40"/>
      <c r="V559" s="69"/>
    </row>
    <row r="560" spans="14:22" ht="12.75">
      <c r="N560" s="69"/>
      <c r="O560" s="40"/>
      <c r="P560" s="40"/>
      <c r="Q560" s="40"/>
      <c r="R560" s="40"/>
      <c r="S560" s="40"/>
      <c r="T560" s="40"/>
      <c r="U560" s="40"/>
      <c r="V560" s="69"/>
    </row>
    <row r="561" spans="14:22" ht="12.75">
      <c r="N561" s="69"/>
      <c r="O561" s="40"/>
      <c r="P561" s="40"/>
      <c r="Q561" s="40"/>
      <c r="R561" s="40"/>
      <c r="S561" s="40"/>
      <c r="T561" s="40"/>
      <c r="U561" s="40"/>
      <c r="V561" s="69"/>
    </row>
    <row r="562" spans="14:22" ht="12.75">
      <c r="N562" s="69"/>
      <c r="O562" s="40"/>
      <c r="P562" s="40"/>
      <c r="Q562" s="40"/>
      <c r="R562" s="40"/>
      <c r="S562" s="40"/>
      <c r="T562" s="40"/>
      <c r="U562" s="40"/>
      <c r="V562" s="69"/>
    </row>
    <row r="563" spans="14:22" ht="12.75">
      <c r="N563" s="69"/>
      <c r="O563" s="40"/>
      <c r="P563" s="40"/>
      <c r="Q563" s="40"/>
      <c r="R563" s="40"/>
      <c r="S563" s="40"/>
      <c r="T563" s="40"/>
      <c r="U563" s="40"/>
      <c r="V563" s="69"/>
    </row>
    <row r="564" spans="14:22" ht="12.75">
      <c r="N564" s="69"/>
      <c r="O564" s="40"/>
      <c r="P564" s="40"/>
      <c r="Q564" s="40"/>
      <c r="R564" s="40"/>
      <c r="S564" s="40"/>
      <c r="T564" s="40"/>
      <c r="U564" s="40"/>
      <c r="V564" s="69"/>
    </row>
    <row r="565" spans="14:22" ht="12.75">
      <c r="N565" s="69"/>
      <c r="O565" s="40"/>
      <c r="P565" s="40"/>
      <c r="Q565" s="40"/>
      <c r="R565" s="40"/>
      <c r="S565" s="40"/>
      <c r="T565" s="40"/>
      <c r="U565" s="40"/>
      <c r="V565" s="69"/>
    </row>
    <row r="566" spans="14:22" ht="12.75">
      <c r="N566" s="69"/>
      <c r="O566" s="40"/>
      <c r="P566" s="40"/>
      <c r="Q566" s="40"/>
      <c r="R566" s="40"/>
      <c r="S566" s="40"/>
      <c r="T566" s="40"/>
      <c r="U566" s="40"/>
      <c r="V566" s="69"/>
    </row>
    <row r="567" spans="14:22" ht="12.75">
      <c r="N567" s="69"/>
      <c r="O567" s="40"/>
      <c r="P567" s="40"/>
      <c r="Q567" s="40"/>
      <c r="R567" s="40"/>
      <c r="S567" s="40"/>
      <c r="T567" s="40"/>
      <c r="U567" s="40"/>
      <c r="V567" s="69"/>
    </row>
    <row r="568" spans="14:22" ht="12.75">
      <c r="N568" s="69"/>
      <c r="O568" s="40"/>
      <c r="P568" s="40"/>
      <c r="Q568" s="40"/>
      <c r="R568" s="40"/>
      <c r="S568" s="40"/>
      <c r="T568" s="40"/>
      <c r="U568" s="40"/>
      <c r="V568" s="69"/>
    </row>
    <row r="569" spans="14:22" ht="12.75">
      <c r="N569" s="69"/>
      <c r="O569" s="40"/>
      <c r="P569" s="40"/>
      <c r="Q569" s="40"/>
      <c r="R569" s="40"/>
      <c r="S569" s="40"/>
      <c r="T569" s="40"/>
      <c r="U569" s="40"/>
      <c r="V569" s="69"/>
    </row>
    <row r="570" spans="14:22" ht="12.75">
      <c r="N570" s="69"/>
      <c r="O570" s="40"/>
      <c r="P570" s="40"/>
      <c r="Q570" s="40"/>
      <c r="R570" s="40"/>
      <c r="S570" s="40"/>
      <c r="T570" s="40"/>
      <c r="U570" s="40"/>
      <c r="V570" s="69"/>
    </row>
    <row r="571" spans="14:22" ht="12.75">
      <c r="N571" s="69"/>
      <c r="O571" s="40"/>
      <c r="P571" s="40"/>
      <c r="Q571" s="40"/>
      <c r="R571" s="40"/>
      <c r="S571" s="40"/>
      <c r="T571" s="40"/>
      <c r="U571" s="40"/>
      <c r="V571" s="69"/>
    </row>
    <row r="572" spans="14:22" ht="12.75">
      <c r="N572" s="69"/>
      <c r="O572" s="40"/>
      <c r="P572" s="40"/>
      <c r="Q572" s="40"/>
      <c r="R572" s="40"/>
      <c r="S572" s="40"/>
      <c r="T572" s="40"/>
      <c r="U572" s="40"/>
      <c r="V572" s="69"/>
    </row>
    <row r="573" spans="14:22" ht="12.75">
      <c r="N573" s="69"/>
      <c r="O573" s="40"/>
      <c r="P573" s="40"/>
      <c r="Q573" s="40"/>
      <c r="R573" s="40"/>
      <c r="S573" s="40"/>
      <c r="T573" s="40"/>
      <c r="U573" s="40"/>
      <c r="V573" s="69"/>
    </row>
    <row r="574" spans="14:22" ht="12.75">
      <c r="N574" s="69"/>
      <c r="O574" s="40"/>
      <c r="P574" s="40"/>
      <c r="Q574" s="40"/>
      <c r="R574" s="40"/>
      <c r="S574" s="40"/>
      <c r="T574" s="40"/>
      <c r="U574" s="40"/>
      <c r="V574" s="69"/>
    </row>
    <row r="575" spans="14:22" ht="12.75">
      <c r="N575" s="69"/>
      <c r="O575" s="40"/>
      <c r="P575" s="40"/>
      <c r="Q575" s="40"/>
      <c r="R575" s="40"/>
      <c r="S575" s="40"/>
      <c r="T575" s="40"/>
      <c r="U575" s="40"/>
      <c r="V575" s="69"/>
    </row>
    <row r="576" spans="14:22" ht="12.75">
      <c r="N576" s="69"/>
      <c r="O576" s="40"/>
      <c r="P576" s="40"/>
      <c r="Q576" s="40"/>
      <c r="R576" s="40"/>
      <c r="S576" s="40"/>
      <c r="T576" s="40"/>
      <c r="U576" s="40"/>
      <c r="V576" s="69"/>
    </row>
    <row r="577" spans="14:22" ht="12.75">
      <c r="N577" s="69"/>
      <c r="O577" s="40"/>
      <c r="P577" s="40"/>
      <c r="Q577" s="40"/>
      <c r="R577" s="40"/>
      <c r="S577" s="40"/>
      <c r="T577" s="40"/>
      <c r="U577" s="40"/>
      <c r="V577" s="69"/>
    </row>
    <row r="578" spans="14:22" ht="12.75">
      <c r="N578" s="69"/>
      <c r="O578" s="40"/>
      <c r="P578" s="40"/>
      <c r="Q578" s="40"/>
      <c r="R578" s="40"/>
      <c r="S578" s="40"/>
      <c r="T578" s="40"/>
      <c r="U578" s="40"/>
      <c r="V578" s="69"/>
    </row>
    <row r="579" spans="14:22" ht="12.75">
      <c r="N579" s="69"/>
      <c r="O579" s="40"/>
      <c r="P579" s="40"/>
      <c r="Q579" s="40"/>
      <c r="R579" s="40"/>
      <c r="S579" s="40"/>
      <c r="T579" s="40"/>
      <c r="U579" s="40"/>
      <c r="V579" s="69"/>
    </row>
    <row r="580" spans="14:22" ht="12.75">
      <c r="N580" s="69"/>
      <c r="O580" s="40"/>
      <c r="P580" s="40"/>
      <c r="Q580" s="40"/>
      <c r="R580" s="40"/>
      <c r="S580" s="40"/>
      <c r="T580" s="40"/>
      <c r="U580" s="40"/>
      <c r="V580" s="69"/>
    </row>
    <row r="581" spans="14:22" ht="12.75">
      <c r="N581" s="69"/>
      <c r="O581" s="40"/>
      <c r="P581" s="40"/>
      <c r="Q581" s="40"/>
      <c r="R581" s="40"/>
      <c r="S581" s="40"/>
      <c r="T581" s="40"/>
      <c r="U581" s="40"/>
      <c r="V581" s="69"/>
    </row>
    <row r="582" spans="14:22" ht="12.75">
      <c r="N582" s="69"/>
      <c r="O582" s="40"/>
      <c r="P582" s="40"/>
      <c r="Q582" s="40"/>
      <c r="R582" s="40"/>
      <c r="S582" s="40"/>
      <c r="T582" s="40"/>
      <c r="U582" s="40"/>
      <c r="V582" s="69"/>
    </row>
    <row r="583" spans="14:22" ht="12.75">
      <c r="N583" s="69"/>
      <c r="O583" s="40"/>
      <c r="P583" s="40"/>
      <c r="Q583" s="40"/>
      <c r="R583" s="40"/>
      <c r="S583" s="40"/>
      <c r="T583" s="40"/>
      <c r="U583" s="40"/>
      <c r="V583" s="69"/>
    </row>
    <row r="584" spans="14:22" ht="12.75">
      <c r="N584" s="69"/>
      <c r="O584" s="40"/>
      <c r="P584" s="40"/>
      <c r="Q584" s="40"/>
      <c r="R584" s="40"/>
      <c r="S584" s="40"/>
      <c r="T584" s="40"/>
      <c r="U584" s="40"/>
      <c r="V584" s="69"/>
    </row>
    <row r="585" spans="14:22" ht="12.75">
      <c r="N585" s="69"/>
      <c r="O585" s="40"/>
      <c r="P585" s="40"/>
      <c r="Q585" s="40"/>
      <c r="R585" s="40"/>
      <c r="S585" s="40"/>
      <c r="T585" s="40"/>
      <c r="U585" s="40"/>
      <c r="V585" s="69"/>
    </row>
    <row r="586" spans="14:22" ht="12.75">
      <c r="N586" s="69"/>
      <c r="O586" s="40"/>
      <c r="P586" s="40"/>
      <c r="Q586" s="40"/>
      <c r="R586" s="40"/>
      <c r="S586" s="40"/>
      <c r="T586" s="40"/>
      <c r="U586" s="40"/>
      <c r="V586" s="69"/>
    </row>
    <row r="587" spans="14:22" ht="12.75">
      <c r="N587" s="69"/>
      <c r="O587" s="40"/>
      <c r="P587" s="40"/>
      <c r="Q587" s="40"/>
      <c r="R587" s="40"/>
      <c r="S587" s="40"/>
      <c r="T587" s="40"/>
      <c r="U587" s="40"/>
      <c r="V587" s="69"/>
    </row>
    <row r="588" spans="14:22" ht="12.75">
      <c r="N588" s="69"/>
      <c r="O588" s="40"/>
      <c r="P588" s="40"/>
      <c r="Q588" s="40"/>
      <c r="R588" s="40"/>
      <c r="S588" s="40"/>
      <c r="T588" s="40"/>
      <c r="U588" s="40"/>
      <c r="V588" s="69"/>
    </row>
    <row r="589" spans="14:22" ht="12.75">
      <c r="N589" s="69"/>
      <c r="O589" s="40"/>
      <c r="P589" s="40"/>
      <c r="Q589" s="40"/>
      <c r="R589" s="40"/>
      <c r="S589" s="40"/>
      <c r="T589" s="40"/>
      <c r="U589" s="40"/>
      <c r="V589" s="69"/>
    </row>
    <row r="590" spans="14:22" ht="12.75">
      <c r="N590" s="69"/>
      <c r="O590" s="40"/>
      <c r="P590" s="40"/>
      <c r="Q590" s="40"/>
      <c r="R590" s="40"/>
      <c r="S590" s="40"/>
      <c r="T590" s="40"/>
      <c r="U590" s="40"/>
      <c r="V590" s="69"/>
    </row>
    <row r="591" spans="14:22" ht="12.75">
      <c r="N591" s="69"/>
      <c r="O591" s="40"/>
      <c r="P591" s="40"/>
      <c r="Q591" s="40"/>
      <c r="R591" s="40"/>
      <c r="S591" s="40"/>
      <c r="T591" s="40"/>
      <c r="U591" s="40"/>
      <c r="V591" s="69"/>
    </row>
    <row r="592" spans="14:22" ht="12.75">
      <c r="N592" s="69"/>
      <c r="O592" s="40"/>
      <c r="P592" s="40"/>
      <c r="Q592" s="40"/>
      <c r="R592" s="40"/>
      <c r="S592" s="40"/>
      <c r="T592" s="40"/>
      <c r="U592" s="40"/>
      <c r="V592" s="69"/>
    </row>
    <row r="593" spans="14:22" ht="12.75">
      <c r="N593" s="69"/>
      <c r="O593" s="40"/>
      <c r="P593" s="40"/>
      <c r="Q593" s="40"/>
      <c r="R593" s="40"/>
      <c r="S593" s="40"/>
      <c r="T593" s="40"/>
      <c r="U593" s="40"/>
      <c r="V593" s="69"/>
    </row>
    <row r="594" spans="14:22" ht="12.75">
      <c r="N594" s="69"/>
      <c r="O594" s="40"/>
      <c r="P594" s="40"/>
      <c r="Q594" s="40"/>
      <c r="R594" s="40"/>
      <c r="S594" s="40"/>
      <c r="T594" s="40"/>
      <c r="U594" s="40"/>
      <c r="V594" s="69"/>
    </row>
    <row r="595" spans="14:22" ht="12.75">
      <c r="N595" s="69"/>
      <c r="O595" s="40"/>
      <c r="P595" s="40"/>
      <c r="Q595" s="40"/>
      <c r="R595" s="40"/>
      <c r="S595" s="40"/>
      <c r="T595" s="40"/>
      <c r="U595" s="40"/>
      <c r="V595" s="69"/>
    </row>
    <row r="596" spans="14:22" ht="12.75">
      <c r="N596" s="69"/>
      <c r="O596" s="40"/>
      <c r="P596" s="40"/>
      <c r="Q596" s="40"/>
      <c r="R596" s="40"/>
      <c r="S596" s="40"/>
      <c r="T596" s="40"/>
      <c r="U596" s="40"/>
      <c r="V596" s="69"/>
    </row>
    <row r="597" spans="14:22" ht="12.75">
      <c r="N597" s="69"/>
      <c r="O597" s="40"/>
      <c r="P597" s="40"/>
      <c r="Q597" s="40"/>
      <c r="R597" s="40"/>
      <c r="S597" s="40"/>
      <c r="T597" s="40"/>
      <c r="U597" s="40"/>
      <c r="V597" s="69"/>
    </row>
    <row r="598" spans="14:22" ht="12.75">
      <c r="N598" s="69"/>
      <c r="O598" s="40"/>
      <c r="P598" s="40"/>
      <c r="Q598" s="40"/>
      <c r="R598" s="40"/>
      <c r="S598" s="40"/>
      <c r="T598" s="40"/>
      <c r="U598" s="40"/>
      <c r="V598" s="69"/>
    </row>
    <row r="599" spans="14:22" ht="12.75">
      <c r="N599" s="69"/>
      <c r="O599" s="40"/>
      <c r="P599" s="40"/>
      <c r="Q599" s="40"/>
      <c r="R599" s="40"/>
      <c r="S599" s="40"/>
      <c r="T599" s="40"/>
      <c r="U599" s="40"/>
      <c r="V599" s="69"/>
    </row>
    <row r="600" spans="14:22" ht="12.75">
      <c r="N600" s="69"/>
      <c r="O600" s="40"/>
      <c r="P600" s="40"/>
      <c r="Q600" s="40"/>
      <c r="R600" s="40"/>
      <c r="S600" s="40"/>
      <c r="T600" s="40"/>
      <c r="U600" s="40"/>
      <c r="V600" s="69"/>
    </row>
    <row r="601" spans="14:22" ht="12.75">
      <c r="N601" s="69"/>
      <c r="O601" s="40"/>
      <c r="P601" s="40"/>
      <c r="Q601" s="40"/>
      <c r="R601" s="40"/>
      <c r="S601" s="40"/>
      <c r="T601" s="40"/>
      <c r="U601" s="40"/>
      <c r="V601" s="69"/>
    </row>
    <row r="602" spans="14:22" ht="12.75">
      <c r="N602" s="69"/>
      <c r="O602" s="40"/>
      <c r="P602" s="40"/>
      <c r="Q602" s="40"/>
      <c r="R602" s="40"/>
      <c r="S602" s="40"/>
      <c r="T602" s="40"/>
      <c r="U602" s="40"/>
      <c r="V602" s="69"/>
    </row>
    <row r="603" spans="14:22" ht="12.75">
      <c r="N603" s="69"/>
      <c r="O603" s="40"/>
      <c r="P603" s="40"/>
      <c r="Q603" s="40"/>
      <c r="R603" s="40"/>
      <c r="S603" s="40"/>
      <c r="T603" s="40"/>
      <c r="U603" s="40"/>
      <c r="V603" s="69"/>
    </row>
    <row r="604" spans="14:22" ht="12.75">
      <c r="N604" s="69"/>
      <c r="O604" s="40"/>
      <c r="P604" s="40"/>
      <c r="Q604" s="40"/>
      <c r="R604" s="40"/>
      <c r="S604" s="40"/>
      <c r="T604" s="40"/>
      <c r="U604" s="40"/>
      <c r="V604" s="69"/>
    </row>
    <row r="605" spans="14:22" ht="12.75">
      <c r="N605" s="69"/>
      <c r="O605" s="40"/>
      <c r="P605" s="40"/>
      <c r="Q605" s="40"/>
      <c r="R605" s="40"/>
      <c r="S605" s="40"/>
      <c r="T605" s="40"/>
      <c r="U605" s="40"/>
      <c r="V605" s="69"/>
    </row>
    <row r="606" spans="14:22" ht="12.75">
      <c r="N606" s="69"/>
      <c r="O606" s="40"/>
      <c r="P606" s="40"/>
      <c r="Q606" s="40"/>
      <c r="R606" s="40"/>
      <c r="S606" s="40"/>
      <c r="T606" s="40"/>
      <c r="U606" s="40"/>
      <c r="V606" s="69"/>
    </row>
    <row r="607" spans="14:22" ht="12.75">
      <c r="N607" s="69"/>
      <c r="O607" s="40"/>
      <c r="P607" s="40"/>
      <c r="Q607" s="40"/>
      <c r="R607" s="40"/>
      <c r="S607" s="40"/>
      <c r="T607" s="40"/>
      <c r="U607" s="40"/>
      <c r="V607" s="69"/>
    </row>
    <row r="608" spans="14:22" ht="12.75">
      <c r="N608" s="69"/>
      <c r="O608" s="40"/>
      <c r="P608" s="40"/>
      <c r="Q608" s="40"/>
      <c r="R608" s="40"/>
      <c r="S608" s="40"/>
      <c r="T608" s="40"/>
      <c r="U608" s="40"/>
      <c r="V608" s="69"/>
    </row>
    <row r="609" spans="14:22" ht="12.75">
      <c r="N609" s="69"/>
      <c r="O609" s="40"/>
      <c r="P609" s="40"/>
      <c r="Q609" s="40"/>
      <c r="R609" s="40"/>
      <c r="S609" s="40"/>
      <c r="T609" s="40"/>
      <c r="U609" s="40"/>
      <c r="V609" s="69"/>
    </row>
    <row r="610" spans="14:22" ht="12.75">
      <c r="N610" s="69"/>
      <c r="O610" s="40"/>
      <c r="P610" s="40"/>
      <c r="Q610" s="40"/>
      <c r="R610" s="40"/>
      <c r="S610" s="40"/>
      <c r="T610" s="40"/>
      <c r="U610" s="40"/>
      <c r="V610" s="69"/>
    </row>
    <row r="611" spans="14:22" ht="12.75">
      <c r="N611" s="69"/>
      <c r="O611" s="40"/>
      <c r="P611" s="40"/>
      <c r="Q611" s="40"/>
      <c r="R611" s="40"/>
      <c r="S611" s="40"/>
      <c r="T611" s="40"/>
      <c r="U611" s="40"/>
      <c r="V611" s="69"/>
    </row>
    <row r="612" spans="14:22" ht="12.75">
      <c r="N612" s="69"/>
      <c r="O612" s="40"/>
      <c r="P612" s="40"/>
      <c r="Q612" s="40"/>
      <c r="R612" s="40"/>
      <c r="S612" s="40"/>
      <c r="T612" s="40"/>
      <c r="U612" s="40"/>
      <c r="V612" s="69"/>
    </row>
    <row r="613" spans="14:22" ht="12.75">
      <c r="N613" s="69"/>
      <c r="O613" s="40"/>
      <c r="P613" s="40"/>
      <c r="Q613" s="40"/>
      <c r="R613" s="40"/>
      <c r="S613" s="40"/>
      <c r="T613" s="40"/>
      <c r="U613" s="40"/>
      <c r="V613" s="69"/>
    </row>
    <row r="614" spans="14:22" ht="12.75">
      <c r="N614" s="69"/>
      <c r="O614" s="40"/>
      <c r="P614" s="40"/>
      <c r="Q614" s="40"/>
      <c r="R614" s="40"/>
      <c r="S614" s="40"/>
      <c r="T614" s="40"/>
      <c r="U614" s="40"/>
      <c r="V614" s="69"/>
    </row>
    <row r="615" spans="14:22" ht="12.75">
      <c r="N615" s="69"/>
      <c r="O615" s="40"/>
      <c r="P615" s="40"/>
      <c r="Q615" s="40"/>
      <c r="R615" s="40"/>
      <c r="S615" s="40"/>
      <c r="T615" s="40"/>
      <c r="U615" s="40"/>
      <c r="V615" s="69"/>
    </row>
    <row r="616" spans="14:22" ht="12.75">
      <c r="N616" s="69"/>
      <c r="O616" s="40"/>
      <c r="P616" s="40"/>
      <c r="Q616" s="40"/>
      <c r="R616" s="40"/>
      <c r="S616" s="40"/>
      <c r="T616" s="40"/>
      <c r="U616" s="40"/>
      <c r="V616" s="69"/>
    </row>
    <row r="617" spans="14:22" ht="12.75">
      <c r="N617" s="69"/>
      <c r="O617" s="40"/>
      <c r="P617" s="40"/>
      <c r="Q617" s="40"/>
      <c r="R617" s="40"/>
      <c r="S617" s="40"/>
      <c r="T617" s="40"/>
      <c r="U617" s="40"/>
      <c r="V617" s="69"/>
    </row>
    <row r="618" spans="14:22" ht="12.75">
      <c r="N618" s="69"/>
      <c r="O618" s="40"/>
      <c r="P618" s="40"/>
      <c r="Q618" s="40"/>
      <c r="R618" s="40"/>
      <c r="S618" s="40"/>
      <c r="T618" s="40"/>
      <c r="U618" s="40"/>
      <c r="V618" s="69"/>
    </row>
    <row r="619" spans="14:22" ht="12.75">
      <c r="N619" s="69"/>
      <c r="O619" s="40"/>
      <c r="P619" s="40"/>
      <c r="Q619" s="40"/>
      <c r="R619" s="40"/>
      <c r="S619" s="40"/>
      <c r="T619" s="40"/>
      <c r="U619" s="40"/>
      <c r="V619" s="69"/>
    </row>
    <row r="620" spans="14:22" ht="12.75">
      <c r="N620" s="69"/>
      <c r="O620" s="40"/>
      <c r="P620" s="40"/>
      <c r="Q620" s="40"/>
      <c r="R620" s="40"/>
      <c r="S620" s="40"/>
      <c r="T620" s="40"/>
      <c r="U620" s="40"/>
      <c r="V620" s="69"/>
    </row>
    <row r="621" spans="14:22" ht="12.75">
      <c r="N621" s="69"/>
      <c r="O621" s="40"/>
      <c r="P621" s="40"/>
      <c r="Q621" s="40"/>
      <c r="R621" s="40"/>
      <c r="S621" s="40"/>
      <c r="T621" s="40"/>
      <c r="U621" s="40"/>
      <c r="V621" s="69"/>
    </row>
    <row r="622" spans="14:22" ht="12.75">
      <c r="N622" s="69"/>
      <c r="O622" s="40"/>
      <c r="P622" s="40"/>
      <c r="Q622" s="40"/>
      <c r="R622" s="40"/>
      <c r="S622" s="40"/>
      <c r="T622" s="40"/>
      <c r="U622" s="40"/>
      <c r="V622" s="69"/>
    </row>
    <row r="623" spans="14:22" ht="12.75">
      <c r="N623" s="69"/>
      <c r="O623" s="40"/>
      <c r="P623" s="40"/>
      <c r="Q623" s="40"/>
      <c r="R623" s="40"/>
      <c r="S623" s="40"/>
      <c r="T623" s="40"/>
      <c r="U623" s="40"/>
      <c r="V623" s="69"/>
    </row>
    <row r="624" spans="14:22" ht="12.75">
      <c r="N624" s="69"/>
      <c r="O624" s="40"/>
      <c r="P624" s="40"/>
      <c r="Q624" s="40"/>
      <c r="R624" s="40"/>
      <c r="S624" s="40"/>
      <c r="T624" s="40"/>
      <c r="U624" s="40"/>
      <c r="V624" s="69"/>
    </row>
    <row r="625" spans="14:22" ht="12.75">
      <c r="N625" s="69"/>
      <c r="O625" s="40"/>
      <c r="P625" s="40"/>
      <c r="Q625" s="40"/>
      <c r="R625" s="40"/>
      <c r="S625" s="40"/>
      <c r="T625" s="40"/>
      <c r="U625" s="40"/>
      <c r="V625" s="69"/>
    </row>
    <row r="626" spans="14:22" ht="12.75">
      <c r="N626" s="69"/>
      <c r="O626" s="40"/>
      <c r="P626" s="40"/>
      <c r="Q626" s="40"/>
      <c r="R626" s="40"/>
      <c r="S626" s="40"/>
      <c r="T626" s="40"/>
      <c r="U626" s="40"/>
      <c r="V626" s="69"/>
    </row>
    <row r="627" spans="14:22" ht="12.75">
      <c r="N627" s="69"/>
      <c r="O627" s="40"/>
      <c r="P627" s="40"/>
      <c r="Q627" s="40"/>
      <c r="R627" s="40"/>
      <c r="S627" s="40"/>
      <c r="T627" s="40"/>
      <c r="U627" s="40"/>
      <c r="V627" s="69"/>
    </row>
    <row r="628" spans="14:22" ht="12.75">
      <c r="N628" s="69"/>
      <c r="O628" s="40"/>
      <c r="P628" s="40"/>
      <c r="Q628" s="40"/>
      <c r="R628" s="40"/>
      <c r="S628" s="40"/>
      <c r="T628" s="40"/>
      <c r="U628" s="40"/>
      <c r="V628" s="69"/>
    </row>
    <row r="629" spans="14:22" ht="12.75">
      <c r="N629" s="69"/>
      <c r="O629" s="40"/>
      <c r="P629" s="40"/>
      <c r="Q629" s="40"/>
      <c r="R629" s="40"/>
      <c r="S629" s="40"/>
      <c r="T629" s="40"/>
      <c r="U629" s="40"/>
      <c r="V629" s="69"/>
    </row>
    <row r="630" spans="14:22" ht="12.75">
      <c r="N630" s="69"/>
      <c r="O630" s="40"/>
      <c r="P630" s="40"/>
      <c r="Q630" s="40"/>
      <c r="R630" s="40"/>
      <c r="S630" s="40"/>
      <c r="T630" s="40"/>
      <c r="U630" s="40"/>
      <c r="V630" s="69"/>
    </row>
    <row r="631" spans="14:22" ht="12.75">
      <c r="N631" s="69"/>
      <c r="O631" s="40"/>
      <c r="P631" s="40"/>
      <c r="Q631" s="40"/>
      <c r="R631" s="40"/>
      <c r="S631" s="40"/>
      <c r="T631" s="40"/>
      <c r="U631" s="40"/>
      <c r="V631" s="69"/>
    </row>
    <row r="632" spans="14:22" ht="12.75">
      <c r="N632" s="69"/>
      <c r="O632" s="40"/>
      <c r="P632" s="40"/>
      <c r="Q632" s="40"/>
      <c r="R632" s="40"/>
      <c r="S632" s="40"/>
      <c r="T632" s="40"/>
      <c r="U632" s="40"/>
      <c r="V632" s="69"/>
    </row>
    <row r="633" spans="14:22" ht="12.75">
      <c r="N633" s="69"/>
      <c r="O633" s="40"/>
      <c r="P633" s="40"/>
      <c r="Q633" s="40"/>
      <c r="R633" s="40"/>
      <c r="S633" s="40"/>
      <c r="T633" s="40"/>
      <c r="U633" s="40"/>
      <c r="V633" s="69"/>
    </row>
    <row r="634" spans="14:22" ht="12.75">
      <c r="N634" s="69"/>
      <c r="O634" s="40"/>
      <c r="P634" s="40"/>
      <c r="Q634" s="40"/>
      <c r="R634" s="40"/>
      <c r="S634" s="40"/>
      <c r="T634" s="40"/>
      <c r="U634" s="40"/>
      <c r="V634" s="69"/>
    </row>
    <row r="635" spans="14:22" ht="12.75">
      <c r="N635" s="69"/>
      <c r="O635" s="40"/>
      <c r="P635" s="40"/>
      <c r="Q635" s="40"/>
      <c r="R635" s="40"/>
      <c r="S635" s="40"/>
      <c r="T635" s="40"/>
      <c r="U635" s="40"/>
      <c r="V635" s="69"/>
    </row>
    <row r="636" spans="14:22" ht="12.75">
      <c r="N636" s="69"/>
      <c r="O636" s="40"/>
      <c r="P636" s="40"/>
      <c r="Q636" s="40"/>
      <c r="R636" s="40"/>
      <c r="S636" s="40"/>
      <c r="T636" s="40"/>
      <c r="U636" s="40"/>
      <c r="V636" s="69"/>
    </row>
    <row r="637" spans="14:22" ht="12.75">
      <c r="N637" s="69"/>
      <c r="O637" s="40"/>
      <c r="P637" s="40"/>
      <c r="Q637" s="40"/>
      <c r="R637" s="40"/>
      <c r="S637" s="40"/>
      <c r="T637" s="40"/>
      <c r="U637" s="40"/>
      <c r="V637" s="69"/>
    </row>
    <row r="638" spans="14:22" ht="12.75">
      <c r="N638" s="69"/>
      <c r="O638" s="40"/>
      <c r="P638" s="40"/>
      <c r="Q638" s="40"/>
      <c r="R638" s="40"/>
      <c r="S638" s="40"/>
      <c r="T638" s="40"/>
      <c r="U638" s="40"/>
      <c r="V638" s="69"/>
    </row>
    <row r="639" spans="14:22" ht="12.75">
      <c r="N639" s="69"/>
      <c r="O639" s="40"/>
      <c r="P639" s="40"/>
      <c r="Q639" s="40"/>
      <c r="R639" s="40"/>
      <c r="S639" s="40"/>
      <c r="T639" s="40"/>
      <c r="U639" s="40"/>
      <c r="V639" s="69"/>
    </row>
    <row r="640" spans="14:22" ht="12.75">
      <c r="N640" s="69"/>
      <c r="O640" s="40"/>
      <c r="P640" s="40"/>
      <c r="Q640" s="40"/>
      <c r="R640" s="40"/>
      <c r="S640" s="40"/>
      <c r="T640" s="40"/>
      <c r="U640" s="40"/>
      <c r="V640" s="69"/>
    </row>
    <row r="641" spans="14:22" ht="12.75">
      <c r="N641" s="69"/>
      <c r="O641" s="40"/>
      <c r="P641" s="40"/>
      <c r="Q641" s="40"/>
      <c r="R641" s="40"/>
      <c r="S641" s="40"/>
      <c r="T641" s="40"/>
      <c r="U641" s="40"/>
      <c r="V641" s="69"/>
    </row>
    <row r="642" spans="14:22" ht="12.75">
      <c r="N642" s="69"/>
      <c r="O642" s="40"/>
      <c r="P642" s="40"/>
      <c r="Q642" s="40"/>
      <c r="R642" s="40"/>
      <c r="S642" s="40"/>
      <c r="T642" s="40"/>
      <c r="U642" s="40"/>
      <c r="V642" s="69"/>
    </row>
    <row r="643" spans="14:22" ht="12.75">
      <c r="N643" s="69"/>
      <c r="O643" s="40"/>
      <c r="P643" s="40"/>
      <c r="Q643" s="40"/>
      <c r="R643" s="40"/>
      <c r="S643" s="40"/>
      <c r="T643" s="40"/>
      <c r="U643" s="40"/>
      <c r="V643" s="69"/>
    </row>
    <row r="644" spans="14:22" ht="12.75">
      <c r="N644" s="69"/>
      <c r="O644" s="40"/>
      <c r="P644" s="40"/>
      <c r="Q644" s="40"/>
      <c r="R644" s="40"/>
      <c r="S644" s="40"/>
      <c r="T644" s="40"/>
      <c r="U644" s="40"/>
      <c r="V644" s="69"/>
    </row>
    <row r="645" spans="14:22" ht="12.75">
      <c r="N645" s="69"/>
      <c r="O645" s="40"/>
      <c r="P645" s="40"/>
      <c r="Q645" s="40"/>
      <c r="R645" s="40"/>
      <c r="S645" s="40"/>
      <c r="T645" s="40"/>
      <c r="U645" s="40"/>
      <c r="V645" s="69"/>
    </row>
    <row r="646" spans="14:22" ht="12.75">
      <c r="N646" s="69"/>
      <c r="O646" s="40"/>
      <c r="P646" s="40"/>
      <c r="Q646" s="40"/>
      <c r="R646" s="40"/>
      <c r="S646" s="40"/>
      <c r="T646" s="40"/>
      <c r="U646" s="40"/>
      <c r="V646" s="69"/>
    </row>
    <row r="647" spans="14:22" ht="12.75">
      <c r="N647" s="69"/>
      <c r="O647" s="40"/>
      <c r="P647" s="40"/>
      <c r="Q647" s="40"/>
      <c r="R647" s="40"/>
      <c r="S647" s="40"/>
      <c r="T647" s="40"/>
      <c r="U647" s="40"/>
      <c r="V647" s="69"/>
    </row>
    <row r="648" spans="14:22" ht="12.75">
      <c r="N648" s="69"/>
      <c r="O648" s="40"/>
      <c r="P648" s="40"/>
      <c r="Q648" s="40"/>
      <c r="R648" s="40"/>
      <c r="S648" s="40"/>
      <c r="T648" s="40"/>
      <c r="U648" s="40"/>
      <c r="V648" s="69"/>
    </row>
    <row r="649" spans="14:22" ht="12.75">
      <c r="N649" s="69"/>
      <c r="O649" s="40"/>
      <c r="P649" s="40"/>
      <c r="Q649" s="40"/>
      <c r="R649" s="40"/>
      <c r="S649" s="40"/>
      <c r="T649" s="40"/>
      <c r="U649" s="40"/>
      <c r="V649" s="69"/>
    </row>
    <row r="650" spans="14:22" ht="12.75">
      <c r="N650" s="69"/>
      <c r="O650" s="40"/>
      <c r="P650" s="40"/>
      <c r="Q650" s="40"/>
      <c r="R650" s="40"/>
      <c r="S650" s="40"/>
      <c r="T650" s="40"/>
      <c r="U650" s="40"/>
      <c r="V650" s="69"/>
    </row>
    <row r="651" spans="14:22" ht="12.75">
      <c r="N651" s="69"/>
      <c r="O651" s="40"/>
      <c r="P651" s="40"/>
      <c r="Q651" s="40"/>
      <c r="R651" s="40"/>
      <c r="S651" s="40"/>
      <c r="T651" s="40"/>
      <c r="U651" s="40"/>
      <c r="V651" s="69"/>
    </row>
    <row r="652" spans="14:22" ht="12.75">
      <c r="N652" s="69"/>
      <c r="O652" s="40"/>
      <c r="P652" s="40"/>
      <c r="Q652" s="40"/>
      <c r="R652" s="40"/>
      <c r="S652" s="40"/>
      <c r="T652" s="40"/>
      <c r="U652" s="40"/>
      <c r="V652" s="69"/>
    </row>
    <row r="653" spans="14:22" ht="12.75">
      <c r="N653" s="69"/>
      <c r="O653" s="40"/>
      <c r="P653" s="40"/>
      <c r="Q653" s="40"/>
      <c r="R653" s="40"/>
      <c r="S653" s="40"/>
      <c r="T653" s="40"/>
      <c r="U653" s="40"/>
      <c r="V653" s="69"/>
    </row>
    <row r="654" spans="14:22" ht="12.75">
      <c r="N654" s="69"/>
      <c r="O654" s="40"/>
      <c r="P654" s="40"/>
      <c r="Q654" s="40"/>
      <c r="R654" s="40"/>
      <c r="S654" s="40"/>
      <c r="T654" s="40"/>
      <c r="U654" s="40"/>
      <c r="V654" s="69"/>
    </row>
    <row r="655" spans="14:22" ht="12.75">
      <c r="N655" s="69"/>
      <c r="O655" s="40"/>
      <c r="P655" s="40"/>
      <c r="Q655" s="40"/>
      <c r="R655" s="40"/>
      <c r="S655" s="40"/>
      <c r="T655" s="40"/>
      <c r="U655" s="40"/>
      <c r="V655" s="69"/>
    </row>
    <row r="656" spans="14:22" ht="12.75">
      <c r="N656" s="69"/>
      <c r="O656" s="40"/>
      <c r="P656" s="40"/>
      <c r="Q656" s="40"/>
      <c r="R656" s="40"/>
      <c r="S656" s="40"/>
      <c r="T656" s="40"/>
      <c r="U656" s="40"/>
      <c r="V656" s="69"/>
    </row>
    <row r="657" spans="14:22" ht="12.75">
      <c r="N657" s="69"/>
      <c r="O657" s="40"/>
      <c r="P657" s="40"/>
      <c r="Q657" s="40"/>
      <c r="R657" s="40"/>
      <c r="S657" s="40"/>
      <c r="T657" s="40"/>
      <c r="U657" s="40"/>
      <c r="V657" s="69"/>
    </row>
    <row r="658" spans="14:22" ht="12.75">
      <c r="N658" s="69"/>
      <c r="O658" s="40"/>
      <c r="P658" s="40"/>
      <c r="Q658" s="40"/>
      <c r="R658" s="40"/>
      <c r="S658" s="40"/>
      <c r="T658" s="40"/>
      <c r="U658" s="40"/>
      <c r="V658" s="69"/>
    </row>
    <row r="659" spans="14:22" ht="12.75">
      <c r="N659" s="69"/>
      <c r="O659" s="40"/>
      <c r="P659" s="40"/>
      <c r="Q659" s="40"/>
      <c r="R659" s="40"/>
      <c r="S659" s="40"/>
      <c r="T659" s="40"/>
      <c r="U659" s="40"/>
      <c r="V659" s="69"/>
    </row>
    <row r="660" spans="14:22" ht="12.75">
      <c r="N660" s="69"/>
      <c r="O660" s="40"/>
      <c r="P660" s="40"/>
      <c r="Q660" s="40"/>
      <c r="R660" s="40"/>
      <c r="S660" s="40"/>
      <c r="T660" s="40"/>
      <c r="U660" s="40"/>
      <c r="V660" s="69"/>
    </row>
    <row r="661" spans="14:22" ht="12.75">
      <c r="N661" s="69"/>
      <c r="O661" s="40"/>
      <c r="P661" s="40"/>
      <c r="Q661" s="40"/>
      <c r="R661" s="40"/>
      <c r="S661" s="40"/>
      <c r="T661" s="40"/>
      <c r="U661" s="40"/>
      <c r="V661" s="69"/>
    </row>
    <row r="662" spans="14:22" ht="12.75">
      <c r="N662" s="69"/>
      <c r="O662" s="40"/>
      <c r="P662" s="40"/>
      <c r="Q662" s="40"/>
      <c r="R662" s="40"/>
      <c r="S662" s="40"/>
      <c r="T662" s="40"/>
      <c r="U662" s="40"/>
      <c r="V662" s="69"/>
    </row>
    <row r="663" spans="14:22" ht="12.75">
      <c r="N663" s="69"/>
      <c r="O663" s="40"/>
      <c r="P663" s="40"/>
      <c r="Q663" s="40"/>
      <c r="R663" s="40"/>
      <c r="S663" s="40"/>
      <c r="T663" s="40"/>
      <c r="U663" s="40"/>
      <c r="V663" s="69"/>
    </row>
    <row r="664" spans="14:22" ht="12.75">
      <c r="N664" s="69"/>
      <c r="O664" s="40"/>
      <c r="P664" s="40"/>
      <c r="Q664" s="40"/>
      <c r="R664" s="40"/>
      <c r="S664" s="40"/>
      <c r="T664" s="40"/>
      <c r="U664" s="40"/>
      <c r="V664" s="69"/>
    </row>
    <row r="665" spans="14:22" ht="12.75">
      <c r="N665" s="69"/>
      <c r="O665" s="40"/>
      <c r="P665" s="40"/>
      <c r="Q665" s="40"/>
      <c r="R665" s="40"/>
      <c r="S665" s="40"/>
      <c r="T665" s="40"/>
      <c r="U665" s="40"/>
      <c r="V665" s="69"/>
    </row>
    <row r="666" spans="14:22" ht="12.75">
      <c r="N666" s="69"/>
      <c r="O666" s="40"/>
      <c r="P666" s="40"/>
      <c r="Q666" s="40"/>
      <c r="R666" s="40"/>
      <c r="S666" s="40"/>
      <c r="T666" s="40"/>
      <c r="U666" s="40"/>
      <c r="V666" s="69"/>
    </row>
    <row r="667" spans="14:22" ht="12.75">
      <c r="N667" s="69"/>
      <c r="O667" s="40"/>
      <c r="P667" s="40"/>
      <c r="Q667" s="40"/>
      <c r="R667" s="40"/>
      <c r="S667" s="40"/>
      <c r="T667" s="40"/>
      <c r="U667" s="40"/>
      <c r="V667" s="69"/>
    </row>
    <row r="668" spans="14:22" ht="12.75">
      <c r="N668" s="69"/>
      <c r="O668" s="40"/>
      <c r="P668" s="40"/>
      <c r="Q668" s="40"/>
      <c r="R668" s="40"/>
      <c r="S668" s="40"/>
      <c r="T668" s="40"/>
      <c r="U668" s="40"/>
      <c r="V668" s="69"/>
    </row>
    <row r="669" spans="14:22" ht="12.75">
      <c r="N669" s="69"/>
      <c r="O669" s="40"/>
      <c r="P669" s="40"/>
      <c r="Q669" s="40"/>
      <c r="R669" s="40"/>
      <c r="S669" s="40"/>
      <c r="T669" s="40"/>
      <c r="U669" s="40"/>
      <c r="V669" s="69"/>
    </row>
    <row r="670" spans="14:22" ht="12.75">
      <c r="N670" s="69"/>
      <c r="O670" s="40"/>
      <c r="P670" s="40"/>
      <c r="Q670" s="40"/>
      <c r="R670" s="40"/>
      <c r="S670" s="40"/>
      <c r="T670" s="40"/>
      <c r="U670" s="40"/>
      <c r="V670" s="69"/>
    </row>
    <row r="671" spans="14:22" ht="12.75">
      <c r="N671" s="69"/>
      <c r="O671" s="40"/>
      <c r="P671" s="40"/>
      <c r="Q671" s="40"/>
      <c r="R671" s="40"/>
      <c r="S671" s="40"/>
      <c r="T671" s="40"/>
      <c r="U671" s="40"/>
      <c r="V671" s="69"/>
    </row>
    <row r="672" spans="14:22" ht="12.75">
      <c r="N672" s="69"/>
      <c r="O672" s="40"/>
      <c r="P672" s="40"/>
      <c r="Q672" s="40"/>
      <c r="R672" s="40"/>
      <c r="S672" s="40"/>
      <c r="T672" s="40"/>
      <c r="U672" s="40"/>
      <c r="V672" s="69"/>
    </row>
    <row r="673" spans="14:22" ht="12.75">
      <c r="N673" s="69"/>
      <c r="O673" s="40"/>
      <c r="P673" s="40"/>
      <c r="Q673" s="40"/>
      <c r="R673" s="40"/>
      <c r="S673" s="40"/>
      <c r="T673" s="40"/>
      <c r="U673" s="40"/>
      <c r="V673" s="69"/>
    </row>
    <row r="674" spans="14:22" ht="12.75">
      <c r="N674" s="69"/>
      <c r="O674" s="40"/>
      <c r="P674" s="40"/>
      <c r="Q674" s="40"/>
      <c r="R674" s="40"/>
      <c r="S674" s="40"/>
      <c r="T674" s="40"/>
      <c r="U674" s="40"/>
      <c r="V674" s="69"/>
    </row>
    <row r="675" spans="14:22" ht="12.75">
      <c r="N675" s="69"/>
      <c r="O675" s="40"/>
      <c r="P675" s="40"/>
      <c r="Q675" s="40"/>
      <c r="R675" s="40"/>
      <c r="S675" s="40"/>
      <c r="T675" s="40"/>
      <c r="U675" s="40"/>
      <c r="V675" s="69"/>
    </row>
    <row r="676" spans="14:22" ht="12.75">
      <c r="N676" s="69"/>
      <c r="O676" s="40"/>
      <c r="P676" s="40"/>
      <c r="Q676" s="40"/>
      <c r="R676" s="40"/>
      <c r="S676" s="40"/>
      <c r="T676" s="40"/>
      <c r="U676" s="40"/>
      <c r="V676" s="69"/>
    </row>
    <row r="677" spans="14:22" ht="12.75">
      <c r="N677" s="69"/>
      <c r="O677" s="40"/>
      <c r="P677" s="40"/>
      <c r="Q677" s="40"/>
      <c r="R677" s="40"/>
      <c r="S677" s="40"/>
      <c r="T677" s="40"/>
      <c r="U677" s="40"/>
      <c r="V677" s="69"/>
    </row>
    <row r="678" spans="14:22" ht="12.75">
      <c r="N678" s="69"/>
      <c r="O678" s="40"/>
      <c r="P678" s="40"/>
      <c r="Q678" s="40"/>
      <c r="R678" s="40"/>
      <c r="S678" s="40"/>
      <c r="T678" s="40"/>
      <c r="U678" s="40"/>
      <c r="V678" s="69"/>
    </row>
    <row r="679" spans="14:22" ht="12.75">
      <c r="N679" s="69"/>
      <c r="O679" s="40"/>
      <c r="P679" s="40"/>
      <c r="Q679" s="40"/>
      <c r="R679" s="40"/>
      <c r="S679" s="40"/>
      <c r="T679" s="40"/>
      <c r="U679" s="40"/>
      <c r="V679" s="69"/>
    </row>
    <row r="680" spans="14:22" ht="12.75">
      <c r="N680" s="69"/>
      <c r="O680" s="40"/>
      <c r="P680" s="40"/>
      <c r="Q680" s="40"/>
      <c r="R680" s="40"/>
      <c r="S680" s="40"/>
      <c r="T680" s="40"/>
      <c r="U680" s="40"/>
      <c r="V680" s="69"/>
    </row>
    <row r="681" spans="14:22" ht="12.75">
      <c r="N681" s="69"/>
      <c r="O681" s="40"/>
      <c r="P681" s="40"/>
      <c r="Q681" s="40"/>
      <c r="R681" s="40"/>
      <c r="S681" s="40"/>
      <c r="T681" s="40"/>
      <c r="U681" s="40"/>
      <c r="V681" s="69"/>
    </row>
    <row r="682" spans="14:22" ht="12.75">
      <c r="N682" s="69"/>
      <c r="O682" s="40"/>
      <c r="P682" s="40"/>
      <c r="Q682" s="40"/>
      <c r="R682" s="40"/>
      <c r="S682" s="40"/>
      <c r="T682" s="40"/>
      <c r="U682" s="40"/>
      <c r="V682" s="69"/>
    </row>
    <row r="683" spans="14:22" ht="12.75">
      <c r="N683" s="69"/>
      <c r="O683" s="40"/>
      <c r="P683" s="40"/>
      <c r="Q683" s="40"/>
      <c r="R683" s="40"/>
      <c r="S683" s="40"/>
      <c r="T683" s="40"/>
      <c r="U683" s="40"/>
      <c r="V683" s="69"/>
    </row>
    <row r="684" spans="14:22" ht="12.75">
      <c r="N684" s="69"/>
      <c r="O684" s="40"/>
      <c r="P684" s="40"/>
      <c r="Q684" s="40"/>
      <c r="R684" s="40"/>
      <c r="S684" s="40"/>
      <c r="T684" s="40"/>
      <c r="U684" s="40"/>
      <c r="V684" s="69"/>
    </row>
    <row r="685" spans="14:22" ht="12.75">
      <c r="N685" s="69"/>
      <c r="O685" s="40"/>
      <c r="P685" s="40"/>
      <c r="Q685" s="40"/>
      <c r="R685" s="40"/>
      <c r="S685" s="40"/>
      <c r="T685" s="40"/>
      <c r="U685" s="40"/>
      <c r="V685" s="69"/>
    </row>
    <row r="686" spans="14:22" ht="12.75">
      <c r="N686" s="69"/>
      <c r="O686" s="40"/>
      <c r="P686" s="40"/>
      <c r="Q686" s="40"/>
      <c r="R686" s="40"/>
      <c r="S686" s="40"/>
      <c r="T686" s="40"/>
      <c r="U686" s="40"/>
      <c r="V686" s="69"/>
    </row>
    <row r="687" spans="14:22" ht="12.75">
      <c r="N687" s="69"/>
      <c r="O687" s="40"/>
      <c r="P687" s="40"/>
      <c r="Q687" s="40"/>
      <c r="R687" s="40"/>
      <c r="S687" s="40"/>
      <c r="T687" s="40"/>
      <c r="U687" s="40"/>
      <c r="V687" s="69"/>
    </row>
    <row r="688" spans="14:22" ht="12.75">
      <c r="N688" s="69"/>
      <c r="O688" s="40"/>
      <c r="P688" s="40"/>
      <c r="Q688" s="40"/>
      <c r="R688" s="40"/>
      <c r="S688" s="40"/>
      <c r="T688" s="40"/>
      <c r="U688" s="40"/>
      <c r="V688" s="69"/>
    </row>
    <row r="689" spans="14:22" ht="12.75">
      <c r="N689" s="69"/>
      <c r="O689" s="40"/>
      <c r="P689" s="40"/>
      <c r="Q689" s="40"/>
      <c r="R689" s="40"/>
      <c r="S689" s="40"/>
      <c r="T689" s="40"/>
      <c r="U689" s="40"/>
      <c r="V689" s="69"/>
    </row>
    <row r="690" spans="14:22" ht="12.75">
      <c r="N690" s="69"/>
      <c r="O690" s="40"/>
      <c r="P690" s="40"/>
      <c r="Q690" s="40"/>
      <c r="R690" s="40"/>
      <c r="S690" s="40"/>
      <c r="T690" s="40"/>
      <c r="U690" s="40"/>
      <c r="V690" s="69"/>
    </row>
    <row r="691" spans="14:22" ht="12.75">
      <c r="N691" s="69"/>
      <c r="O691" s="40"/>
      <c r="P691" s="40"/>
      <c r="Q691" s="40"/>
      <c r="R691" s="40"/>
      <c r="S691" s="40"/>
      <c r="T691" s="40"/>
      <c r="U691" s="40"/>
      <c r="V691" s="69"/>
    </row>
    <row r="692" spans="14:22" ht="12.75">
      <c r="N692" s="69"/>
      <c r="O692" s="40"/>
      <c r="P692" s="40"/>
      <c r="Q692" s="40"/>
      <c r="R692" s="40"/>
      <c r="S692" s="40"/>
      <c r="T692" s="40"/>
      <c r="U692" s="40"/>
      <c r="V692" s="69"/>
    </row>
    <row r="693" spans="14:22" ht="12.75">
      <c r="N693" s="69"/>
      <c r="O693" s="40"/>
      <c r="P693" s="40"/>
      <c r="Q693" s="40"/>
      <c r="R693" s="40"/>
      <c r="S693" s="40"/>
      <c r="T693" s="40"/>
      <c r="U693" s="40"/>
      <c r="V693" s="69"/>
    </row>
    <row r="694" spans="14:22" ht="12.75">
      <c r="N694" s="69"/>
      <c r="O694" s="40"/>
      <c r="P694" s="40"/>
      <c r="Q694" s="40"/>
      <c r="R694" s="40"/>
      <c r="S694" s="40"/>
      <c r="T694" s="40"/>
      <c r="U694" s="40"/>
      <c r="V694" s="69"/>
    </row>
    <row r="695" spans="14:22" ht="12.75">
      <c r="N695" s="69"/>
      <c r="O695" s="40"/>
      <c r="P695" s="40"/>
      <c r="Q695" s="40"/>
      <c r="R695" s="40"/>
      <c r="S695" s="40"/>
      <c r="T695" s="40"/>
      <c r="U695" s="40"/>
      <c r="V695" s="69"/>
    </row>
    <row r="696" spans="14:22" ht="12.75">
      <c r="N696" s="69"/>
      <c r="O696" s="40"/>
      <c r="P696" s="40"/>
      <c r="Q696" s="40"/>
      <c r="R696" s="40"/>
      <c r="S696" s="40"/>
      <c r="T696" s="40"/>
      <c r="U696" s="40"/>
      <c r="V696" s="69"/>
    </row>
    <row r="697" spans="14:22" ht="12.75">
      <c r="N697" s="69"/>
      <c r="O697" s="40"/>
      <c r="P697" s="40"/>
      <c r="Q697" s="40"/>
      <c r="R697" s="40"/>
      <c r="S697" s="40"/>
      <c r="T697" s="40"/>
      <c r="U697" s="40"/>
      <c r="V697" s="69"/>
    </row>
    <row r="698" spans="14:22" ht="12.75">
      <c r="N698" s="69"/>
      <c r="O698" s="40"/>
      <c r="P698" s="40"/>
      <c r="Q698" s="40"/>
      <c r="R698" s="40"/>
      <c r="S698" s="40"/>
      <c r="T698" s="40"/>
      <c r="U698" s="40"/>
      <c r="V698" s="69"/>
    </row>
    <row r="699" spans="14:22" ht="12.75">
      <c r="N699" s="69"/>
      <c r="O699" s="40"/>
      <c r="P699" s="40"/>
      <c r="Q699" s="40"/>
      <c r="R699" s="40"/>
      <c r="S699" s="40"/>
      <c r="T699" s="40"/>
      <c r="U699" s="40"/>
      <c r="V699" s="69"/>
    </row>
    <row r="700" spans="14:22" ht="12.75">
      <c r="N700" s="69"/>
      <c r="O700" s="40"/>
      <c r="P700" s="40"/>
      <c r="Q700" s="40"/>
      <c r="R700" s="40"/>
      <c r="S700" s="40"/>
      <c r="T700" s="40"/>
      <c r="U700" s="40"/>
      <c r="V700" s="69"/>
    </row>
    <row r="701" spans="14:22" ht="12.75">
      <c r="N701" s="69"/>
      <c r="O701" s="40"/>
      <c r="P701" s="40"/>
      <c r="Q701" s="40"/>
      <c r="R701" s="40"/>
      <c r="S701" s="40"/>
      <c r="T701" s="40"/>
      <c r="U701" s="40"/>
      <c r="V701" s="69"/>
    </row>
    <row r="702" spans="14:22" ht="12.75">
      <c r="N702" s="69"/>
      <c r="O702" s="40"/>
      <c r="P702" s="40"/>
      <c r="Q702" s="40"/>
      <c r="R702" s="40"/>
      <c r="S702" s="40"/>
      <c r="T702" s="40"/>
      <c r="U702" s="40"/>
      <c r="V702" s="69"/>
    </row>
    <row r="703" spans="14:22" ht="12.75">
      <c r="N703" s="69"/>
      <c r="O703" s="40"/>
      <c r="P703" s="40"/>
      <c r="Q703" s="40"/>
      <c r="R703" s="40"/>
      <c r="S703" s="40"/>
      <c r="T703" s="40"/>
      <c r="U703" s="40"/>
      <c r="V703" s="69"/>
    </row>
    <row r="704" spans="14:22" ht="12.75">
      <c r="N704" s="69"/>
      <c r="O704" s="40"/>
      <c r="P704" s="40"/>
      <c r="Q704" s="40"/>
      <c r="R704" s="40"/>
      <c r="S704" s="40"/>
      <c r="T704" s="40"/>
      <c r="U704" s="40"/>
      <c r="V704" s="69"/>
    </row>
    <row r="705" spans="14:22" ht="12.75">
      <c r="N705" s="69"/>
      <c r="O705" s="40"/>
      <c r="P705" s="40"/>
      <c r="Q705" s="40"/>
      <c r="R705" s="40"/>
      <c r="S705" s="40"/>
      <c r="T705" s="40"/>
      <c r="U705" s="40"/>
      <c r="V705" s="69"/>
    </row>
    <row r="706" spans="14:22" ht="12.75">
      <c r="N706" s="69"/>
      <c r="O706" s="40"/>
      <c r="P706" s="40"/>
      <c r="Q706" s="40"/>
      <c r="R706" s="40"/>
      <c r="S706" s="40"/>
      <c r="T706" s="40"/>
      <c r="U706" s="40"/>
      <c r="V706" s="69"/>
    </row>
    <row r="707" spans="14:22" ht="12.75">
      <c r="N707" s="69"/>
      <c r="O707" s="40"/>
      <c r="P707" s="40"/>
      <c r="Q707" s="40"/>
      <c r="R707" s="40"/>
      <c r="S707" s="40"/>
      <c r="T707" s="40"/>
      <c r="U707" s="40"/>
      <c r="V707" s="69"/>
    </row>
    <row r="708" spans="14:22" ht="12.75">
      <c r="N708" s="69"/>
      <c r="O708" s="40"/>
      <c r="P708" s="40"/>
      <c r="Q708" s="40"/>
      <c r="R708" s="40"/>
      <c r="S708" s="40"/>
      <c r="T708" s="40"/>
      <c r="U708" s="40"/>
      <c r="V708" s="69"/>
    </row>
    <row r="709" spans="14:22" ht="12.75">
      <c r="N709" s="69"/>
      <c r="O709" s="40"/>
      <c r="P709" s="40"/>
      <c r="Q709" s="40"/>
      <c r="R709" s="40"/>
      <c r="S709" s="40"/>
      <c r="T709" s="40"/>
      <c r="U709" s="40"/>
      <c r="V709" s="69"/>
    </row>
    <row r="710" spans="14:22" ht="12.75">
      <c r="N710" s="69"/>
      <c r="O710" s="40"/>
      <c r="P710" s="40"/>
      <c r="Q710" s="40"/>
      <c r="R710" s="40"/>
      <c r="S710" s="40"/>
      <c r="T710" s="40"/>
      <c r="U710" s="40"/>
      <c r="V710" s="69"/>
    </row>
    <row r="711" spans="14:22" ht="12.75">
      <c r="N711" s="69"/>
      <c r="O711" s="40"/>
      <c r="P711" s="40"/>
      <c r="Q711" s="40"/>
      <c r="R711" s="40"/>
      <c r="S711" s="40"/>
      <c r="T711" s="40"/>
      <c r="U711" s="40"/>
      <c r="V711" s="69"/>
    </row>
    <row r="712" spans="14:22" ht="12.75">
      <c r="N712" s="69"/>
      <c r="O712" s="40"/>
      <c r="P712" s="40"/>
      <c r="Q712" s="40"/>
      <c r="R712" s="40"/>
      <c r="S712" s="40"/>
      <c r="T712" s="40"/>
      <c r="U712" s="40"/>
      <c r="V712" s="69"/>
    </row>
    <row r="713" spans="14:22" ht="12.75">
      <c r="N713" s="69"/>
      <c r="O713" s="40"/>
      <c r="P713" s="40"/>
      <c r="Q713" s="40"/>
      <c r="R713" s="40"/>
      <c r="S713" s="40"/>
      <c r="T713" s="40"/>
      <c r="U713" s="40"/>
      <c r="V713" s="69"/>
    </row>
    <row r="714" spans="14:22" ht="12.75">
      <c r="N714" s="69"/>
      <c r="O714" s="40"/>
      <c r="P714" s="40"/>
      <c r="Q714" s="40"/>
      <c r="R714" s="40"/>
      <c r="S714" s="40"/>
      <c r="T714" s="40"/>
      <c r="U714" s="40"/>
      <c r="V714" s="69"/>
    </row>
    <row r="715" spans="14:22" ht="12.75">
      <c r="N715" s="69"/>
      <c r="O715" s="40"/>
      <c r="P715" s="40"/>
      <c r="Q715" s="40"/>
      <c r="R715" s="40"/>
      <c r="S715" s="40"/>
      <c r="T715" s="40"/>
      <c r="U715" s="40"/>
      <c r="V715" s="69"/>
    </row>
    <row r="716" spans="14:22" ht="12.75">
      <c r="N716" s="69"/>
      <c r="O716" s="40"/>
      <c r="P716" s="40"/>
      <c r="Q716" s="40"/>
      <c r="R716" s="40"/>
      <c r="S716" s="40"/>
      <c r="T716" s="40"/>
      <c r="U716" s="40"/>
      <c r="V716" s="69"/>
    </row>
    <row r="717" spans="14:22" ht="12.75">
      <c r="N717" s="69"/>
      <c r="O717" s="40"/>
      <c r="P717" s="40"/>
      <c r="Q717" s="40"/>
      <c r="R717" s="40"/>
      <c r="S717" s="40"/>
      <c r="T717" s="40"/>
      <c r="U717" s="40"/>
      <c r="V717" s="69"/>
    </row>
    <row r="718" spans="14:22" ht="12.75">
      <c r="N718" s="69"/>
      <c r="O718" s="40"/>
      <c r="P718" s="40"/>
      <c r="Q718" s="40"/>
      <c r="R718" s="40"/>
      <c r="S718" s="40"/>
      <c r="T718" s="40"/>
      <c r="U718" s="40"/>
      <c r="V718" s="69"/>
    </row>
    <row r="719" spans="14:22" ht="12.75">
      <c r="N719" s="69"/>
      <c r="O719" s="40"/>
      <c r="P719" s="40"/>
      <c r="Q719" s="40"/>
      <c r="R719" s="40"/>
      <c r="S719" s="40"/>
      <c r="T719" s="40"/>
      <c r="U719" s="40"/>
      <c r="V719" s="69"/>
    </row>
    <row r="720" spans="14:22" ht="12.75">
      <c r="N720" s="69"/>
      <c r="O720" s="40"/>
      <c r="P720" s="40"/>
      <c r="Q720" s="40"/>
      <c r="R720" s="40"/>
      <c r="S720" s="40"/>
      <c r="T720" s="40"/>
      <c r="U720" s="40"/>
      <c r="V720" s="69"/>
    </row>
    <row r="721" spans="14:22" ht="12.75">
      <c r="N721" s="69"/>
      <c r="O721" s="40"/>
      <c r="P721" s="40"/>
      <c r="Q721" s="40"/>
      <c r="R721" s="40"/>
      <c r="S721" s="40"/>
      <c r="T721" s="40"/>
      <c r="U721" s="40"/>
      <c r="V721" s="69"/>
    </row>
    <row r="722" spans="14:22" ht="12.75">
      <c r="N722" s="69"/>
      <c r="O722" s="40"/>
      <c r="P722" s="40"/>
      <c r="Q722" s="40"/>
      <c r="R722" s="40"/>
      <c r="S722" s="40"/>
      <c r="T722" s="40"/>
      <c r="U722" s="40"/>
      <c r="V722" s="69"/>
    </row>
    <row r="723" spans="14:22" ht="12.75">
      <c r="N723" s="69"/>
      <c r="O723" s="40"/>
      <c r="P723" s="40"/>
      <c r="Q723" s="40"/>
      <c r="R723" s="40"/>
      <c r="S723" s="40"/>
      <c r="T723" s="40"/>
      <c r="U723" s="40"/>
      <c r="V723" s="69"/>
    </row>
    <row r="724" spans="14:22" ht="12.75">
      <c r="N724" s="69"/>
      <c r="O724" s="40"/>
      <c r="P724" s="40"/>
      <c r="Q724" s="40"/>
      <c r="R724" s="40"/>
      <c r="S724" s="40"/>
      <c r="T724" s="40"/>
      <c r="U724" s="40"/>
      <c r="V724" s="69"/>
    </row>
    <row r="725" spans="14:22" ht="12.75">
      <c r="N725" s="69"/>
      <c r="O725" s="40"/>
      <c r="P725" s="40"/>
      <c r="Q725" s="40"/>
      <c r="R725" s="40"/>
      <c r="S725" s="40"/>
      <c r="T725" s="40"/>
      <c r="U725" s="40"/>
      <c r="V725" s="69"/>
    </row>
    <row r="726" spans="14:22" ht="12.75">
      <c r="N726" s="69"/>
      <c r="O726" s="40"/>
      <c r="P726" s="40"/>
      <c r="Q726" s="40"/>
      <c r="R726" s="40"/>
      <c r="S726" s="40"/>
      <c r="T726" s="40"/>
      <c r="U726" s="40"/>
      <c r="V726" s="69"/>
    </row>
    <row r="727" spans="14:22" ht="12.75">
      <c r="N727" s="69"/>
      <c r="O727" s="40"/>
      <c r="P727" s="40"/>
      <c r="Q727" s="40"/>
      <c r="R727" s="40"/>
      <c r="S727" s="40"/>
      <c r="T727" s="40"/>
      <c r="U727" s="40"/>
      <c r="V727" s="69"/>
    </row>
    <row r="728" spans="14:22" ht="12.75">
      <c r="N728" s="69"/>
      <c r="O728" s="40"/>
      <c r="P728" s="40"/>
      <c r="Q728" s="40"/>
      <c r="R728" s="40"/>
      <c r="S728" s="40"/>
      <c r="T728" s="40"/>
      <c r="U728" s="40"/>
      <c r="V728" s="69"/>
    </row>
    <row r="729" spans="14:22" ht="12.75">
      <c r="N729" s="69"/>
      <c r="O729" s="40"/>
      <c r="P729" s="40"/>
      <c r="Q729" s="40"/>
      <c r="R729" s="40"/>
      <c r="S729" s="40"/>
      <c r="T729" s="40"/>
      <c r="U729" s="40"/>
      <c r="V729" s="69"/>
    </row>
    <row r="730" spans="14:22" ht="12.75">
      <c r="N730" s="69"/>
      <c r="O730" s="40"/>
      <c r="P730" s="40"/>
      <c r="Q730" s="40"/>
      <c r="R730" s="40"/>
      <c r="S730" s="40"/>
      <c r="T730" s="40"/>
      <c r="U730" s="40"/>
      <c r="V730" s="69"/>
    </row>
    <row r="731" spans="14:22" ht="12.75">
      <c r="N731" s="69"/>
      <c r="O731" s="40"/>
      <c r="P731" s="40"/>
      <c r="Q731" s="40"/>
      <c r="R731" s="40"/>
      <c r="S731" s="40"/>
      <c r="T731" s="40"/>
      <c r="U731" s="40"/>
      <c r="V731" s="69"/>
    </row>
    <row r="732" spans="14:22" ht="12.75">
      <c r="N732" s="69"/>
      <c r="O732" s="40"/>
      <c r="P732" s="40"/>
      <c r="Q732" s="40"/>
      <c r="R732" s="40"/>
      <c r="S732" s="40"/>
      <c r="T732" s="40"/>
      <c r="U732" s="40"/>
      <c r="V732" s="69"/>
    </row>
    <row r="733" spans="14:22" ht="12.75">
      <c r="N733" s="69"/>
      <c r="O733" s="40"/>
      <c r="P733" s="40"/>
      <c r="Q733" s="40"/>
      <c r="R733" s="40"/>
      <c r="S733" s="40"/>
      <c r="T733" s="40"/>
      <c r="U733" s="40"/>
      <c r="V733" s="69"/>
    </row>
    <row r="734" spans="14:22" ht="12.75">
      <c r="N734" s="69"/>
      <c r="O734" s="40"/>
      <c r="P734" s="40"/>
      <c r="Q734" s="40"/>
      <c r="R734" s="40"/>
      <c r="S734" s="40"/>
      <c r="T734" s="40"/>
      <c r="U734" s="40"/>
      <c r="V734" s="69"/>
    </row>
    <row r="735" spans="14:22" ht="12.75">
      <c r="N735" s="69"/>
      <c r="O735" s="40"/>
      <c r="P735" s="40"/>
      <c r="Q735" s="40"/>
      <c r="R735" s="40"/>
      <c r="S735" s="40"/>
      <c r="T735" s="40"/>
      <c r="U735" s="40"/>
      <c r="V735" s="69"/>
    </row>
    <row r="736" spans="14:22" ht="12.75">
      <c r="N736" s="69"/>
      <c r="O736" s="40"/>
      <c r="P736" s="40"/>
      <c r="Q736" s="40"/>
      <c r="R736" s="40"/>
      <c r="S736" s="40"/>
      <c r="T736" s="40"/>
      <c r="U736" s="40"/>
      <c r="V736" s="69"/>
    </row>
    <row r="737" spans="14:22" ht="12.75">
      <c r="N737" s="69"/>
      <c r="O737" s="40"/>
      <c r="P737" s="40"/>
      <c r="Q737" s="40"/>
      <c r="R737" s="40"/>
      <c r="S737" s="40"/>
      <c r="T737" s="40"/>
      <c r="U737" s="40"/>
      <c r="V737" s="69"/>
    </row>
    <row r="738" spans="14:22" ht="12.75">
      <c r="N738" s="69"/>
      <c r="O738" s="40"/>
      <c r="P738" s="40"/>
      <c r="Q738" s="40"/>
      <c r="R738" s="40"/>
      <c r="S738" s="40"/>
      <c r="T738" s="40"/>
      <c r="U738" s="40"/>
      <c r="V738" s="69"/>
    </row>
    <row r="739" spans="14:22" ht="12.75">
      <c r="N739" s="69"/>
      <c r="O739" s="40"/>
      <c r="P739" s="40"/>
      <c r="Q739" s="40"/>
      <c r="R739" s="40"/>
      <c r="S739" s="40"/>
      <c r="T739" s="40"/>
      <c r="U739" s="40"/>
      <c r="V739" s="69"/>
    </row>
    <row r="740" spans="14:22" ht="12.75">
      <c r="N740" s="69"/>
      <c r="O740" s="40"/>
      <c r="P740" s="40"/>
      <c r="Q740" s="40"/>
      <c r="R740" s="40"/>
      <c r="S740" s="40"/>
      <c r="T740" s="40"/>
      <c r="U740" s="40"/>
      <c r="V740" s="69"/>
    </row>
    <row r="741" spans="14:22" ht="12.75">
      <c r="N741" s="69"/>
      <c r="O741" s="40"/>
      <c r="P741" s="40"/>
      <c r="Q741" s="40"/>
      <c r="R741" s="40"/>
      <c r="S741" s="40"/>
      <c r="T741" s="40"/>
      <c r="U741" s="40"/>
      <c r="V741" s="69"/>
    </row>
    <row r="742" spans="14:22" ht="12.75">
      <c r="N742" s="69"/>
      <c r="O742" s="40"/>
      <c r="P742" s="40"/>
      <c r="Q742" s="40"/>
      <c r="R742" s="40"/>
      <c r="S742" s="40"/>
      <c r="T742" s="40"/>
      <c r="U742" s="40"/>
      <c r="V742" s="69"/>
    </row>
    <row r="743" spans="14:22" ht="12.75">
      <c r="N743" s="69"/>
      <c r="O743" s="40"/>
      <c r="P743" s="40"/>
      <c r="Q743" s="40"/>
      <c r="R743" s="40"/>
      <c r="S743" s="40"/>
      <c r="T743" s="40"/>
      <c r="U743" s="40"/>
      <c r="V743" s="69"/>
    </row>
    <row r="744" spans="14:22" ht="12.75">
      <c r="N744" s="69"/>
      <c r="O744" s="40"/>
      <c r="P744" s="40"/>
      <c r="Q744" s="40"/>
      <c r="R744" s="40"/>
      <c r="S744" s="40"/>
      <c r="T744" s="40"/>
      <c r="U744" s="40"/>
      <c r="V744" s="69"/>
    </row>
    <row r="745" spans="14:22" ht="12.75">
      <c r="N745" s="69"/>
      <c r="O745" s="40"/>
      <c r="P745" s="40"/>
      <c r="Q745" s="40"/>
      <c r="R745" s="40"/>
      <c r="S745" s="40"/>
      <c r="T745" s="40"/>
      <c r="U745" s="40"/>
      <c r="V745" s="69"/>
    </row>
    <row r="746" spans="14:22" ht="12.75">
      <c r="N746" s="69"/>
      <c r="O746" s="40"/>
      <c r="P746" s="40"/>
      <c r="Q746" s="40"/>
      <c r="R746" s="40"/>
      <c r="S746" s="40"/>
      <c r="T746" s="40"/>
      <c r="U746" s="40"/>
      <c r="V746" s="69"/>
    </row>
    <row r="747" spans="14:22" ht="12.75">
      <c r="N747" s="69"/>
      <c r="O747" s="40"/>
      <c r="P747" s="40"/>
      <c r="Q747" s="40"/>
      <c r="R747" s="40"/>
      <c r="S747" s="40"/>
      <c r="T747" s="40"/>
      <c r="U747" s="40"/>
      <c r="V747" s="69"/>
    </row>
    <row r="748" spans="14:22" ht="12.75">
      <c r="N748" s="69"/>
      <c r="O748" s="40"/>
      <c r="P748" s="40"/>
      <c r="Q748" s="40"/>
      <c r="R748" s="40"/>
      <c r="S748" s="40"/>
      <c r="T748" s="40"/>
      <c r="U748" s="40"/>
      <c r="V748" s="69"/>
    </row>
    <row r="749" spans="14:22" ht="12.75">
      <c r="N749" s="69"/>
      <c r="O749" s="40"/>
      <c r="P749" s="40"/>
      <c r="Q749" s="40"/>
      <c r="R749" s="40"/>
      <c r="S749" s="40"/>
      <c r="T749" s="40"/>
      <c r="U749" s="40"/>
      <c r="V749" s="69"/>
    </row>
    <row r="750" spans="14:22" ht="12.75">
      <c r="N750" s="69"/>
      <c r="O750" s="40"/>
      <c r="P750" s="40"/>
      <c r="Q750" s="40"/>
      <c r="R750" s="40"/>
      <c r="S750" s="40"/>
      <c r="T750" s="40"/>
      <c r="U750" s="40"/>
      <c r="V750" s="69"/>
    </row>
    <row r="751" spans="14:22" ht="12.75">
      <c r="N751" s="69"/>
      <c r="O751" s="40"/>
      <c r="P751" s="40"/>
      <c r="Q751" s="40"/>
      <c r="R751" s="40"/>
      <c r="S751" s="40"/>
      <c r="T751" s="40"/>
      <c r="U751" s="40"/>
      <c r="V751" s="69"/>
    </row>
    <row r="752" spans="14:22" ht="12.75">
      <c r="N752" s="69"/>
      <c r="O752" s="40"/>
      <c r="P752" s="40"/>
      <c r="Q752" s="40"/>
      <c r="R752" s="40"/>
      <c r="S752" s="40"/>
      <c r="T752" s="40"/>
      <c r="U752" s="40"/>
      <c r="V752" s="69"/>
    </row>
    <row r="753" spans="14:22" ht="12.75">
      <c r="N753" s="69"/>
      <c r="O753" s="40"/>
      <c r="P753" s="40"/>
      <c r="Q753" s="40"/>
      <c r="R753" s="40"/>
      <c r="S753" s="40"/>
      <c r="T753" s="40"/>
      <c r="U753" s="40"/>
      <c r="V753" s="69"/>
    </row>
    <row r="754" spans="14:22" ht="12.75">
      <c r="N754" s="69"/>
      <c r="O754" s="40"/>
      <c r="P754" s="40"/>
      <c r="Q754" s="40"/>
      <c r="R754" s="40"/>
      <c r="S754" s="40"/>
      <c r="T754" s="40"/>
      <c r="U754" s="40"/>
      <c r="V754" s="69"/>
    </row>
    <row r="755" spans="14:22" ht="12.75">
      <c r="N755" s="69"/>
      <c r="O755" s="40"/>
      <c r="P755" s="40"/>
      <c r="Q755" s="40"/>
      <c r="R755" s="40"/>
      <c r="S755" s="40"/>
      <c r="T755" s="40"/>
      <c r="U755" s="40"/>
      <c r="V755" s="69"/>
    </row>
    <row r="756" spans="14:22" ht="12.75">
      <c r="N756" s="69"/>
      <c r="O756" s="40"/>
      <c r="P756" s="40"/>
      <c r="Q756" s="40"/>
      <c r="R756" s="40"/>
      <c r="S756" s="40"/>
      <c r="T756" s="40"/>
      <c r="U756" s="40"/>
      <c r="V756" s="69"/>
    </row>
    <row r="757" spans="14:22" ht="12.75">
      <c r="N757" s="69"/>
      <c r="O757" s="40"/>
      <c r="P757" s="40"/>
      <c r="Q757" s="40"/>
      <c r="R757" s="40"/>
      <c r="S757" s="40"/>
      <c r="T757" s="40"/>
      <c r="U757" s="40"/>
      <c r="V757" s="69"/>
    </row>
    <row r="758" spans="14:22" ht="12.75">
      <c r="N758" s="69"/>
      <c r="O758" s="40"/>
      <c r="P758" s="40"/>
      <c r="Q758" s="40"/>
      <c r="R758" s="40"/>
      <c r="S758" s="40"/>
      <c r="T758" s="40"/>
      <c r="U758" s="40"/>
      <c r="V758" s="69"/>
    </row>
    <row r="759" spans="14:22" ht="12.75">
      <c r="N759" s="69"/>
      <c r="O759" s="40"/>
      <c r="P759" s="40"/>
      <c r="Q759" s="40"/>
      <c r="R759" s="40"/>
      <c r="S759" s="40"/>
      <c r="T759" s="40"/>
      <c r="U759" s="40"/>
      <c r="V759" s="69"/>
    </row>
    <row r="760" spans="14:22" ht="12.75">
      <c r="N760" s="69"/>
      <c r="O760" s="40"/>
      <c r="P760" s="40"/>
      <c r="Q760" s="40"/>
      <c r="R760" s="40"/>
      <c r="S760" s="40"/>
      <c r="T760" s="40"/>
      <c r="U760" s="40"/>
      <c r="V760" s="69"/>
    </row>
    <row r="761" spans="14:22" ht="12.75">
      <c r="N761" s="69"/>
      <c r="O761" s="40"/>
      <c r="P761" s="40"/>
      <c r="Q761" s="40"/>
      <c r="R761" s="40"/>
      <c r="S761" s="40"/>
      <c r="T761" s="40"/>
      <c r="U761" s="40"/>
      <c r="V761" s="69"/>
    </row>
    <row r="762" spans="14:22" ht="12.75">
      <c r="N762" s="69"/>
      <c r="O762" s="40"/>
      <c r="P762" s="40"/>
      <c r="Q762" s="40"/>
      <c r="R762" s="40"/>
      <c r="S762" s="40"/>
      <c r="T762" s="40"/>
      <c r="U762" s="40"/>
      <c r="V762" s="69"/>
    </row>
    <row r="763" spans="14:22" ht="12.75">
      <c r="N763" s="69"/>
      <c r="O763" s="40"/>
      <c r="P763" s="40"/>
      <c r="Q763" s="40"/>
      <c r="R763" s="40"/>
      <c r="S763" s="40"/>
      <c r="T763" s="40"/>
      <c r="U763" s="40"/>
      <c r="V763" s="69"/>
    </row>
    <row r="764" spans="14:22" ht="12.75">
      <c r="N764" s="69"/>
      <c r="O764" s="40"/>
      <c r="P764" s="40"/>
      <c r="Q764" s="40"/>
      <c r="R764" s="40"/>
      <c r="S764" s="40"/>
      <c r="T764" s="40"/>
      <c r="U764" s="40"/>
      <c r="V764" s="69"/>
    </row>
    <row r="765" spans="14:22" ht="12.75">
      <c r="N765" s="69"/>
      <c r="O765" s="40"/>
      <c r="P765" s="40"/>
      <c r="Q765" s="40"/>
      <c r="R765" s="40"/>
      <c r="S765" s="40"/>
      <c r="T765" s="40"/>
      <c r="U765" s="40"/>
      <c r="V765" s="69"/>
    </row>
    <row r="766" spans="14:22" ht="12.75">
      <c r="N766" s="69"/>
      <c r="O766" s="40"/>
      <c r="P766" s="40"/>
      <c r="Q766" s="40"/>
      <c r="R766" s="40"/>
      <c r="S766" s="40"/>
      <c r="T766" s="40"/>
      <c r="U766" s="40"/>
      <c r="V766" s="69"/>
    </row>
    <row r="767" spans="14:22" ht="12.75">
      <c r="N767" s="69"/>
      <c r="O767" s="40"/>
      <c r="P767" s="40"/>
      <c r="Q767" s="40"/>
      <c r="R767" s="40"/>
      <c r="S767" s="40"/>
      <c r="T767" s="40"/>
      <c r="U767" s="40"/>
      <c r="V767" s="69"/>
    </row>
    <row r="768" spans="14:22" ht="12.75">
      <c r="N768" s="69"/>
      <c r="O768" s="40"/>
      <c r="P768" s="40"/>
      <c r="Q768" s="40"/>
      <c r="R768" s="40"/>
      <c r="S768" s="40"/>
      <c r="T768" s="40"/>
      <c r="U768" s="40"/>
      <c r="V768" s="69"/>
    </row>
    <row r="769" spans="14:22" ht="12.75">
      <c r="N769" s="69"/>
      <c r="O769" s="40"/>
      <c r="P769" s="40"/>
      <c r="Q769" s="40"/>
      <c r="R769" s="40"/>
      <c r="S769" s="40"/>
      <c r="T769" s="40"/>
      <c r="U769" s="40"/>
      <c r="V769" s="69"/>
    </row>
    <row r="770" spans="14:22" ht="12.75">
      <c r="N770" s="69"/>
      <c r="O770" s="40"/>
      <c r="P770" s="40"/>
      <c r="Q770" s="40"/>
      <c r="R770" s="40"/>
      <c r="S770" s="40"/>
      <c r="T770" s="40"/>
      <c r="U770" s="40"/>
      <c r="V770" s="69"/>
    </row>
    <row r="771" spans="14:22" ht="12.75">
      <c r="N771" s="69"/>
      <c r="O771" s="40"/>
      <c r="P771" s="40"/>
      <c r="Q771" s="40"/>
      <c r="R771" s="40"/>
      <c r="S771" s="40"/>
      <c r="T771" s="40"/>
      <c r="U771" s="40"/>
      <c r="V771" s="69"/>
    </row>
    <row r="772" spans="14:22" ht="12.75">
      <c r="N772" s="69"/>
      <c r="O772" s="40"/>
      <c r="P772" s="40"/>
      <c r="Q772" s="40"/>
      <c r="R772" s="40"/>
      <c r="S772" s="40"/>
      <c r="T772" s="40"/>
      <c r="U772" s="40"/>
      <c r="V772" s="69"/>
    </row>
    <row r="773" spans="14:22" ht="12.75">
      <c r="N773" s="69"/>
      <c r="O773" s="40"/>
      <c r="P773" s="40"/>
      <c r="Q773" s="40"/>
      <c r="R773" s="40"/>
      <c r="S773" s="40"/>
      <c r="T773" s="40"/>
      <c r="U773" s="40"/>
      <c r="V773" s="69"/>
    </row>
    <row r="774" spans="14:22" ht="12.75">
      <c r="N774" s="69"/>
      <c r="O774" s="40"/>
      <c r="P774" s="40"/>
      <c r="Q774" s="40"/>
      <c r="R774" s="40"/>
      <c r="S774" s="40"/>
      <c r="T774" s="40"/>
      <c r="U774" s="40"/>
      <c r="V774" s="69"/>
    </row>
    <row r="775" spans="14:22" ht="12.75">
      <c r="N775" s="69"/>
      <c r="O775" s="40"/>
      <c r="P775" s="40"/>
      <c r="Q775" s="40"/>
      <c r="R775" s="40"/>
      <c r="S775" s="40"/>
      <c r="T775" s="40"/>
      <c r="U775" s="40"/>
      <c r="V775" s="69"/>
    </row>
    <row r="776" spans="14:22" ht="12.75">
      <c r="N776" s="69"/>
      <c r="O776" s="40"/>
      <c r="P776" s="40"/>
      <c r="Q776" s="40"/>
      <c r="R776" s="40"/>
      <c r="S776" s="40"/>
      <c r="T776" s="40"/>
      <c r="U776" s="40"/>
      <c r="V776" s="69"/>
    </row>
    <row r="777" spans="14:22" ht="12.75">
      <c r="N777" s="69"/>
      <c r="O777" s="40"/>
      <c r="P777" s="40"/>
      <c r="Q777" s="40"/>
      <c r="R777" s="40"/>
      <c r="S777" s="40"/>
      <c r="T777" s="40"/>
      <c r="U777" s="40"/>
      <c r="V777" s="69"/>
    </row>
    <row r="778" spans="14:22" ht="12.75">
      <c r="N778" s="69"/>
      <c r="O778" s="40"/>
      <c r="P778" s="40"/>
      <c r="Q778" s="40"/>
      <c r="R778" s="40"/>
      <c r="S778" s="40"/>
      <c r="T778" s="40"/>
      <c r="U778" s="40"/>
      <c r="V778" s="69"/>
    </row>
    <row r="779" spans="14:22" ht="12.75">
      <c r="N779" s="69"/>
      <c r="O779" s="40"/>
      <c r="P779" s="40"/>
      <c r="Q779" s="40"/>
      <c r="R779" s="40"/>
      <c r="S779" s="40"/>
      <c r="T779" s="40"/>
      <c r="U779" s="40"/>
      <c r="V779" s="69"/>
    </row>
    <row r="780" spans="14:22" ht="12.75">
      <c r="N780" s="69"/>
      <c r="O780" s="40"/>
      <c r="P780" s="40"/>
      <c r="Q780" s="40"/>
      <c r="R780" s="40"/>
      <c r="S780" s="40"/>
      <c r="T780" s="40"/>
      <c r="U780" s="40"/>
      <c r="V780" s="69"/>
    </row>
    <row r="781" spans="14:22" ht="12.75">
      <c r="N781" s="69"/>
      <c r="O781" s="40"/>
      <c r="P781" s="40"/>
      <c r="Q781" s="40"/>
      <c r="R781" s="40"/>
      <c r="S781" s="40"/>
      <c r="T781" s="40"/>
      <c r="U781" s="40"/>
      <c r="V781" s="69"/>
    </row>
    <row r="782" spans="14:22" ht="12.75">
      <c r="N782" s="69"/>
      <c r="O782" s="40"/>
      <c r="P782" s="40"/>
      <c r="Q782" s="40"/>
      <c r="R782" s="40"/>
      <c r="S782" s="40"/>
      <c r="T782" s="40"/>
      <c r="U782" s="40"/>
      <c r="V782" s="69"/>
    </row>
    <row r="783" spans="14:22" ht="12.75">
      <c r="N783" s="69"/>
      <c r="O783" s="40"/>
      <c r="P783" s="40"/>
      <c r="Q783" s="40"/>
      <c r="R783" s="40"/>
      <c r="S783" s="40"/>
      <c r="T783" s="40"/>
      <c r="U783" s="40"/>
      <c r="V783" s="69"/>
    </row>
    <row r="784" spans="14:22" ht="12.75">
      <c r="N784" s="69"/>
      <c r="O784" s="40"/>
      <c r="P784" s="40"/>
      <c r="Q784" s="40"/>
      <c r="R784" s="40"/>
      <c r="S784" s="40"/>
      <c r="T784" s="40"/>
      <c r="U784" s="40"/>
      <c r="V784" s="69"/>
    </row>
    <row r="785" spans="14:22" ht="12.75">
      <c r="N785" s="69"/>
      <c r="O785" s="40"/>
      <c r="P785" s="40"/>
      <c r="Q785" s="40"/>
      <c r="R785" s="40"/>
      <c r="S785" s="40"/>
      <c r="T785" s="40"/>
      <c r="U785" s="40"/>
      <c r="V785" s="69"/>
    </row>
    <row r="786" spans="14:22" ht="12.75">
      <c r="N786" s="69"/>
      <c r="O786" s="40"/>
      <c r="P786" s="40"/>
      <c r="Q786" s="40"/>
      <c r="R786" s="40"/>
      <c r="S786" s="40"/>
      <c r="T786" s="40"/>
      <c r="U786" s="40"/>
      <c r="V786" s="69"/>
    </row>
    <row r="787" spans="14:22" ht="12.75">
      <c r="N787" s="69"/>
      <c r="O787" s="40"/>
      <c r="P787" s="40"/>
      <c r="Q787" s="40"/>
      <c r="R787" s="40"/>
      <c r="S787" s="40"/>
      <c r="T787" s="40"/>
      <c r="U787" s="40"/>
      <c r="V787" s="69"/>
    </row>
    <row r="788" spans="14:22" ht="12.75">
      <c r="N788" s="69"/>
      <c r="O788" s="40"/>
      <c r="P788" s="40"/>
      <c r="Q788" s="40"/>
      <c r="R788" s="40"/>
      <c r="S788" s="40"/>
      <c r="T788" s="40"/>
      <c r="U788" s="40"/>
      <c r="V788" s="69"/>
    </row>
    <row r="789" spans="14:22" ht="12.75">
      <c r="N789" s="69"/>
      <c r="O789" s="40"/>
      <c r="P789" s="40"/>
      <c r="Q789" s="40"/>
      <c r="R789" s="40"/>
      <c r="S789" s="40"/>
      <c r="T789" s="40"/>
      <c r="U789" s="40"/>
      <c r="V789" s="69"/>
    </row>
    <row r="790" spans="14:22" ht="12.75">
      <c r="N790" s="69"/>
      <c r="O790" s="40"/>
      <c r="P790" s="40"/>
      <c r="Q790" s="40"/>
      <c r="R790" s="40"/>
      <c r="S790" s="40"/>
      <c r="T790" s="40"/>
      <c r="U790" s="40"/>
      <c r="V790" s="69"/>
    </row>
    <row r="791" spans="14:22" ht="12.75">
      <c r="N791" s="69"/>
      <c r="O791" s="40"/>
      <c r="P791" s="40"/>
      <c r="Q791" s="40"/>
      <c r="R791" s="40"/>
      <c r="S791" s="40"/>
      <c r="T791" s="40"/>
      <c r="U791" s="40"/>
      <c r="V791" s="69"/>
    </row>
    <row r="792" spans="14:22" ht="12.75">
      <c r="N792" s="69"/>
      <c r="O792" s="40"/>
      <c r="P792" s="40"/>
      <c r="Q792" s="40"/>
      <c r="R792" s="40"/>
      <c r="S792" s="40"/>
      <c r="T792" s="40"/>
      <c r="U792" s="40"/>
      <c r="V792" s="69"/>
    </row>
    <row r="793" spans="14:22" ht="12.75">
      <c r="N793" s="69"/>
      <c r="O793" s="40"/>
      <c r="P793" s="40"/>
      <c r="Q793" s="40"/>
      <c r="R793" s="40"/>
      <c r="S793" s="40"/>
      <c r="T793" s="40"/>
      <c r="U793" s="40"/>
      <c r="V793" s="69"/>
    </row>
    <row r="794" spans="14:22" ht="12.75">
      <c r="N794" s="69"/>
      <c r="O794" s="40"/>
      <c r="P794" s="40"/>
      <c r="Q794" s="40"/>
      <c r="R794" s="40"/>
      <c r="S794" s="40"/>
      <c r="T794" s="40"/>
      <c r="U794" s="40"/>
      <c r="V794" s="69"/>
    </row>
    <row r="795" spans="14:22" ht="12.75">
      <c r="N795" s="69"/>
      <c r="O795" s="40"/>
      <c r="P795" s="40"/>
      <c r="Q795" s="40"/>
      <c r="R795" s="40"/>
      <c r="S795" s="40"/>
      <c r="T795" s="40"/>
      <c r="U795" s="40"/>
      <c r="V795" s="69"/>
    </row>
    <row r="796" spans="14:22" ht="12.75">
      <c r="N796" s="69"/>
      <c r="O796" s="40"/>
      <c r="P796" s="40"/>
      <c r="Q796" s="40"/>
      <c r="R796" s="40"/>
      <c r="S796" s="40"/>
      <c r="T796" s="40"/>
      <c r="U796" s="40"/>
      <c r="V796" s="69"/>
    </row>
    <row r="797" spans="14:22" ht="12.75">
      <c r="N797" s="69"/>
      <c r="O797" s="40"/>
      <c r="P797" s="40"/>
      <c r="Q797" s="40"/>
      <c r="R797" s="40"/>
      <c r="S797" s="40"/>
      <c r="T797" s="40"/>
      <c r="U797" s="40"/>
      <c r="V797" s="69"/>
    </row>
    <row r="798" spans="14:22" ht="12.75">
      <c r="N798" s="69"/>
      <c r="O798" s="40"/>
      <c r="P798" s="40"/>
      <c r="Q798" s="40"/>
      <c r="R798" s="40"/>
      <c r="S798" s="40"/>
      <c r="T798" s="40"/>
      <c r="U798" s="40"/>
      <c r="V798" s="69"/>
    </row>
    <row r="799" spans="14:22" ht="12.75">
      <c r="N799" s="69"/>
      <c r="O799" s="40"/>
      <c r="P799" s="40"/>
      <c r="Q799" s="40"/>
      <c r="R799" s="40"/>
      <c r="S799" s="40"/>
      <c r="T799" s="40"/>
      <c r="U799" s="40"/>
      <c r="V799" s="69"/>
    </row>
    <row r="800" spans="14:22" ht="12.75">
      <c r="N800" s="69"/>
      <c r="O800" s="40"/>
      <c r="P800" s="40"/>
      <c r="Q800" s="40"/>
      <c r="R800" s="40"/>
      <c r="S800" s="40"/>
      <c r="T800" s="40"/>
      <c r="U800" s="40"/>
      <c r="V800" s="69"/>
    </row>
    <row r="801" spans="14:22" ht="12.75">
      <c r="N801" s="69"/>
      <c r="O801" s="40"/>
      <c r="P801" s="40"/>
      <c r="Q801" s="40"/>
      <c r="R801" s="40"/>
      <c r="S801" s="40"/>
      <c r="T801" s="40"/>
      <c r="U801" s="40"/>
      <c r="V801" s="69"/>
    </row>
    <row r="802" spans="14:22" ht="12.75">
      <c r="N802" s="69"/>
      <c r="O802" s="40"/>
      <c r="P802" s="40"/>
      <c r="Q802" s="40"/>
      <c r="R802" s="40"/>
      <c r="S802" s="40"/>
      <c r="T802" s="40"/>
      <c r="U802" s="40"/>
      <c r="V802" s="69"/>
    </row>
    <row r="803" spans="14:22" ht="12.75">
      <c r="N803" s="69"/>
      <c r="O803" s="40"/>
      <c r="P803" s="40"/>
      <c r="Q803" s="40"/>
      <c r="R803" s="40"/>
      <c r="S803" s="40"/>
      <c r="T803" s="40"/>
      <c r="U803" s="40"/>
      <c r="V803" s="69"/>
    </row>
    <row r="804" spans="14:22" ht="12.75">
      <c r="N804" s="69"/>
      <c r="O804" s="40"/>
      <c r="P804" s="40"/>
      <c r="Q804" s="40"/>
      <c r="R804" s="40"/>
      <c r="S804" s="40"/>
      <c r="T804" s="40"/>
      <c r="U804" s="40"/>
      <c r="V804" s="69"/>
    </row>
    <row r="805" spans="14:22" ht="12.75">
      <c r="N805" s="69"/>
      <c r="O805" s="40"/>
      <c r="P805" s="40"/>
      <c r="Q805" s="40"/>
      <c r="R805" s="40"/>
      <c r="S805" s="40"/>
      <c r="T805" s="40"/>
      <c r="U805" s="40"/>
      <c r="V805" s="69"/>
    </row>
    <row r="806" spans="14:22" ht="12.75">
      <c r="N806" s="69"/>
      <c r="O806" s="40"/>
      <c r="P806" s="40"/>
      <c r="Q806" s="40"/>
      <c r="R806" s="40"/>
      <c r="S806" s="40"/>
      <c r="T806" s="40"/>
      <c r="U806" s="40"/>
      <c r="V806" s="69"/>
    </row>
    <row r="807" spans="14:22" ht="12.75">
      <c r="N807" s="69"/>
      <c r="O807" s="40"/>
      <c r="P807" s="40"/>
      <c r="Q807" s="40"/>
      <c r="R807" s="40"/>
      <c r="S807" s="40"/>
      <c r="T807" s="40"/>
      <c r="U807" s="40"/>
      <c r="V807" s="69"/>
    </row>
    <row r="808" spans="14:22" ht="12.75">
      <c r="N808" s="69"/>
      <c r="O808" s="40"/>
      <c r="P808" s="40"/>
      <c r="Q808" s="40"/>
      <c r="R808" s="40"/>
      <c r="S808" s="40"/>
      <c r="T808" s="40"/>
      <c r="U808" s="40"/>
      <c r="V808" s="69"/>
    </row>
    <row r="809" spans="14:22" ht="12.75">
      <c r="N809" s="69"/>
      <c r="O809" s="40"/>
      <c r="P809" s="40"/>
      <c r="Q809" s="40"/>
      <c r="R809" s="40"/>
      <c r="S809" s="40"/>
      <c r="T809" s="40"/>
      <c r="U809" s="40"/>
      <c r="V809" s="69"/>
    </row>
    <row r="810" spans="14:22" ht="12.75">
      <c r="N810" s="69"/>
      <c r="O810" s="40"/>
      <c r="P810" s="40"/>
      <c r="Q810" s="40"/>
      <c r="R810" s="40"/>
      <c r="S810" s="40"/>
      <c r="T810" s="40"/>
      <c r="U810" s="40"/>
      <c r="V810" s="69"/>
    </row>
    <row r="811" spans="14:22" ht="12.75">
      <c r="N811" s="69"/>
      <c r="O811" s="40"/>
      <c r="P811" s="40"/>
      <c r="Q811" s="40"/>
      <c r="R811" s="40"/>
      <c r="S811" s="40"/>
      <c r="T811" s="40"/>
      <c r="U811" s="40"/>
      <c r="V811" s="69"/>
    </row>
    <row r="812" spans="14:22" ht="12.75">
      <c r="N812" s="69"/>
      <c r="O812" s="40"/>
      <c r="P812" s="40"/>
      <c r="Q812" s="40"/>
      <c r="R812" s="40"/>
      <c r="S812" s="40"/>
      <c r="T812" s="40"/>
      <c r="U812" s="40"/>
      <c r="V812" s="69"/>
    </row>
    <row r="813" spans="14:22" ht="12.75">
      <c r="N813" s="69"/>
      <c r="O813" s="40"/>
      <c r="P813" s="40"/>
      <c r="Q813" s="40"/>
      <c r="R813" s="40"/>
      <c r="S813" s="40"/>
      <c r="T813" s="40"/>
      <c r="U813" s="40"/>
      <c r="V813" s="69"/>
    </row>
    <row r="814" spans="14:22" ht="12.75">
      <c r="N814" s="69"/>
      <c r="O814" s="40"/>
      <c r="P814" s="40"/>
      <c r="Q814" s="40"/>
      <c r="R814" s="40"/>
      <c r="S814" s="40"/>
      <c r="T814" s="40"/>
      <c r="U814" s="40"/>
      <c r="V814" s="69"/>
    </row>
    <row r="815" spans="14:22" ht="12.75">
      <c r="N815" s="69"/>
      <c r="O815" s="40"/>
      <c r="P815" s="40"/>
      <c r="Q815" s="40"/>
      <c r="R815" s="40"/>
      <c r="S815" s="40"/>
      <c r="T815" s="40"/>
      <c r="U815" s="40"/>
      <c r="V815" s="69"/>
    </row>
    <row r="816" spans="14:22" ht="12.75">
      <c r="N816" s="69"/>
      <c r="O816" s="40"/>
      <c r="P816" s="40"/>
      <c r="Q816" s="40"/>
      <c r="R816" s="40"/>
      <c r="S816" s="40"/>
      <c r="T816" s="40"/>
      <c r="U816" s="40"/>
      <c r="V816" s="69"/>
    </row>
    <row r="817" spans="14:22" ht="12.75">
      <c r="N817" s="69"/>
      <c r="O817" s="40"/>
      <c r="P817" s="40"/>
      <c r="Q817" s="40"/>
      <c r="R817" s="40"/>
      <c r="S817" s="40"/>
      <c r="T817" s="40"/>
      <c r="U817" s="40"/>
      <c r="V817" s="69"/>
    </row>
    <row r="818" spans="14:22" ht="12.75">
      <c r="N818" s="69"/>
      <c r="O818" s="40"/>
      <c r="P818" s="40"/>
      <c r="Q818" s="40"/>
      <c r="R818" s="40"/>
      <c r="S818" s="40"/>
      <c r="T818" s="40"/>
      <c r="U818" s="40"/>
      <c r="V818" s="69"/>
    </row>
    <row r="819" spans="14:22" ht="12.75">
      <c r="N819" s="69"/>
      <c r="O819" s="40"/>
      <c r="P819" s="40"/>
      <c r="Q819" s="40"/>
      <c r="R819" s="40"/>
      <c r="S819" s="40"/>
      <c r="T819" s="40"/>
      <c r="U819" s="40"/>
      <c r="V819" s="69"/>
    </row>
    <row r="820" spans="14:22" ht="12.75">
      <c r="N820" s="69"/>
      <c r="O820" s="40"/>
      <c r="P820" s="40"/>
      <c r="Q820" s="40"/>
      <c r="R820" s="40"/>
      <c r="S820" s="40"/>
      <c r="T820" s="40"/>
      <c r="U820" s="40"/>
      <c r="V820" s="69"/>
    </row>
    <row r="821" spans="14:22" ht="12.75">
      <c r="N821" s="69"/>
      <c r="O821" s="40"/>
      <c r="P821" s="40"/>
      <c r="Q821" s="40"/>
      <c r="R821" s="40"/>
      <c r="S821" s="40"/>
      <c r="T821" s="40"/>
      <c r="U821" s="40"/>
      <c r="V821" s="69"/>
    </row>
    <row r="822" spans="14:22" ht="12.75">
      <c r="N822" s="69"/>
      <c r="O822" s="40"/>
      <c r="P822" s="40"/>
      <c r="Q822" s="40"/>
      <c r="R822" s="40"/>
      <c r="S822" s="40"/>
      <c r="T822" s="40"/>
      <c r="U822" s="40"/>
      <c r="V822" s="69"/>
    </row>
    <row r="823" spans="14:22" ht="12.75">
      <c r="N823" s="69"/>
      <c r="O823" s="40"/>
      <c r="P823" s="40"/>
      <c r="Q823" s="40"/>
      <c r="R823" s="40"/>
      <c r="S823" s="40"/>
      <c r="T823" s="40"/>
      <c r="U823" s="40"/>
      <c r="V823" s="69"/>
    </row>
    <row r="824" spans="14:22" ht="12.75">
      <c r="N824" s="69"/>
      <c r="O824" s="40"/>
      <c r="P824" s="40"/>
      <c r="Q824" s="40"/>
      <c r="R824" s="40"/>
      <c r="S824" s="40"/>
      <c r="T824" s="40"/>
      <c r="U824" s="40"/>
      <c r="V824" s="69"/>
    </row>
    <row r="825" spans="14:22" ht="12.75">
      <c r="N825" s="69"/>
      <c r="O825" s="40"/>
      <c r="P825" s="40"/>
      <c r="Q825" s="40"/>
      <c r="R825" s="40"/>
      <c r="S825" s="40"/>
      <c r="T825" s="40"/>
      <c r="U825" s="40"/>
      <c r="V825" s="69"/>
    </row>
    <row r="826" spans="14:22" ht="12.75">
      <c r="N826" s="69"/>
      <c r="O826" s="40"/>
      <c r="P826" s="40"/>
      <c r="Q826" s="40"/>
      <c r="R826" s="40"/>
      <c r="S826" s="40"/>
      <c r="T826" s="40"/>
      <c r="U826" s="40"/>
      <c r="V826" s="69"/>
    </row>
    <row r="827" spans="14:22" ht="12.75">
      <c r="N827" s="69"/>
      <c r="O827" s="40"/>
      <c r="P827" s="40"/>
      <c r="Q827" s="40"/>
      <c r="R827" s="40"/>
      <c r="S827" s="40"/>
      <c r="T827" s="40"/>
      <c r="U827" s="40"/>
      <c r="V827" s="69"/>
    </row>
    <row r="828" spans="14:22" ht="12.75">
      <c r="N828" s="69"/>
      <c r="O828" s="40"/>
      <c r="P828" s="40"/>
      <c r="Q828" s="40"/>
      <c r="R828" s="40"/>
      <c r="S828" s="40"/>
      <c r="T828" s="40"/>
      <c r="U828" s="40"/>
      <c r="V828" s="69"/>
    </row>
    <row r="829" spans="14:22" ht="12.75">
      <c r="N829" s="69"/>
      <c r="O829" s="40"/>
      <c r="P829" s="40"/>
      <c r="Q829" s="40"/>
      <c r="R829" s="40"/>
      <c r="S829" s="40"/>
      <c r="T829" s="40"/>
      <c r="U829" s="40"/>
      <c r="V829" s="69"/>
    </row>
    <row r="830" spans="14:22" ht="12.75">
      <c r="N830" s="69"/>
      <c r="O830" s="40"/>
      <c r="P830" s="40"/>
      <c r="Q830" s="40"/>
      <c r="R830" s="40"/>
      <c r="S830" s="40"/>
      <c r="T830" s="40"/>
      <c r="U830" s="40"/>
      <c r="V830" s="69"/>
    </row>
    <row r="831" spans="14:22" ht="12.75">
      <c r="N831" s="69"/>
      <c r="O831" s="40"/>
      <c r="P831" s="40"/>
      <c r="Q831" s="40"/>
      <c r="R831" s="40"/>
      <c r="S831" s="40"/>
      <c r="T831" s="40"/>
      <c r="U831" s="40"/>
      <c r="V831" s="69"/>
    </row>
    <row r="832" spans="14:22" ht="12.75">
      <c r="N832" s="69"/>
      <c r="O832" s="40"/>
      <c r="P832" s="40"/>
      <c r="Q832" s="40"/>
      <c r="R832" s="40"/>
      <c r="S832" s="40"/>
      <c r="T832" s="40"/>
      <c r="U832" s="40"/>
      <c r="V832" s="69"/>
    </row>
    <row r="833" spans="14:22" ht="12.75">
      <c r="N833" s="69"/>
      <c r="O833" s="40"/>
      <c r="P833" s="40"/>
      <c r="Q833" s="40"/>
      <c r="R833" s="40"/>
      <c r="S833" s="40"/>
      <c r="T833" s="40"/>
      <c r="U833" s="40"/>
      <c r="V833" s="69"/>
    </row>
    <row r="834" spans="14:22" ht="12.75">
      <c r="N834" s="69"/>
      <c r="O834" s="40"/>
      <c r="P834" s="40"/>
      <c r="Q834" s="40"/>
      <c r="R834" s="40"/>
      <c r="S834" s="40"/>
      <c r="T834" s="40"/>
      <c r="U834" s="40"/>
      <c r="V834" s="69"/>
    </row>
    <row r="835" spans="14:22" ht="12.75">
      <c r="N835" s="69"/>
      <c r="O835" s="40"/>
      <c r="P835" s="40"/>
      <c r="Q835" s="40"/>
      <c r="R835" s="40"/>
      <c r="S835" s="40"/>
      <c r="T835" s="40"/>
      <c r="U835" s="40"/>
      <c r="V835" s="69"/>
    </row>
    <row r="836" spans="14:22" ht="12.75">
      <c r="N836" s="69"/>
      <c r="O836" s="40"/>
      <c r="P836" s="40"/>
      <c r="Q836" s="40"/>
      <c r="R836" s="40"/>
      <c r="S836" s="40"/>
      <c r="T836" s="40"/>
      <c r="U836" s="40"/>
      <c r="V836" s="69"/>
    </row>
    <row r="837" spans="14:22" ht="12.75">
      <c r="N837" s="69"/>
      <c r="O837" s="40"/>
      <c r="P837" s="40"/>
      <c r="Q837" s="40"/>
      <c r="R837" s="40"/>
      <c r="S837" s="40"/>
      <c r="T837" s="40"/>
      <c r="U837" s="40"/>
      <c r="V837" s="69"/>
    </row>
    <row r="838" spans="14:22" ht="12.75">
      <c r="N838" s="69"/>
      <c r="O838" s="40"/>
      <c r="P838" s="40"/>
      <c r="Q838" s="40"/>
      <c r="R838" s="40"/>
      <c r="S838" s="40"/>
      <c r="T838" s="40"/>
      <c r="U838" s="40"/>
      <c r="V838" s="69"/>
    </row>
    <row r="839" spans="14:22" ht="12.75">
      <c r="N839" s="69"/>
      <c r="O839" s="40"/>
      <c r="P839" s="40"/>
      <c r="Q839" s="40"/>
      <c r="R839" s="40"/>
      <c r="S839" s="40"/>
      <c r="T839" s="40"/>
      <c r="U839" s="40"/>
      <c r="V839" s="69"/>
    </row>
    <row r="840" spans="14:22" ht="12.75">
      <c r="N840" s="69"/>
      <c r="O840" s="40"/>
      <c r="P840" s="40"/>
      <c r="Q840" s="40"/>
      <c r="R840" s="40"/>
      <c r="S840" s="40"/>
      <c r="T840" s="40"/>
      <c r="U840" s="40"/>
      <c r="V840" s="69"/>
    </row>
    <row r="841" spans="14:22" ht="12.75">
      <c r="N841" s="69"/>
      <c r="O841" s="40"/>
      <c r="P841" s="40"/>
      <c r="Q841" s="40"/>
      <c r="R841" s="40"/>
      <c r="S841" s="40"/>
      <c r="T841" s="40"/>
      <c r="U841" s="40"/>
      <c r="V841" s="69"/>
    </row>
    <row r="842" spans="14:22" ht="12.75">
      <c r="N842" s="69"/>
      <c r="O842" s="40"/>
      <c r="P842" s="40"/>
      <c r="Q842" s="40"/>
      <c r="R842" s="40"/>
      <c r="S842" s="40"/>
      <c r="T842" s="40"/>
      <c r="U842" s="40"/>
      <c r="V842" s="69"/>
    </row>
    <row r="843" spans="14:22" ht="12.75">
      <c r="N843" s="69"/>
      <c r="O843" s="40"/>
      <c r="P843" s="40"/>
      <c r="Q843" s="40"/>
      <c r="R843" s="40"/>
      <c r="S843" s="40"/>
      <c r="T843" s="40"/>
      <c r="U843" s="40"/>
      <c r="V843" s="69"/>
    </row>
    <row r="844" spans="14:22" ht="12.75">
      <c r="N844" s="69"/>
      <c r="O844" s="40"/>
      <c r="P844" s="40"/>
      <c r="Q844" s="40"/>
      <c r="R844" s="40"/>
      <c r="S844" s="40"/>
      <c r="T844" s="40"/>
      <c r="U844" s="40"/>
      <c r="V844" s="69"/>
    </row>
    <row r="845" spans="14:22" ht="12.75">
      <c r="N845" s="69"/>
      <c r="O845" s="40"/>
      <c r="P845" s="40"/>
      <c r="Q845" s="40"/>
      <c r="R845" s="40"/>
      <c r="S845" s="40"/>
      <c r="T845" s="40"/>
      <c r="U845" s="40"/>
      <c r="V845" s="69"/>
    </row>
    <row r="846" spans="14:22" ht="12.75">
      <c r="N846" s="69"/>
      <c r="O846" s="40"/>
      <c r="P846" s="40"/>
      <c r="Q846" s="40"/>
      <c r="R846" s="40"/>
      <c r="S846" s="40"/>
      <c r="T846" s="40"/>
      <c r="U846" s="40"/>
      <c r="V846" s="69"/>
    </row>
    <row r="847" spans="14:22" ht="12.75">
      <c r="N847" s="69"/>
      <c r="O847" s="40"/>
      <c r="P847" s="40"/>
      <c r="Q847" s="40"/>
      <c r="R847" s="40"/>
      <c r="S847" s="40"/>
      <c r="T847" s="40"/>
      <c r="U847" s="40"/>
      <c r="V847" s="69"/>
    </row>
    <row r="848" spans="14:22" ht="12.75">
      <c r="N848" s="69"/>
      <c r="O848" s="40"/>
      <c r="P848" s="40"/>
      <c r="Q848" s="40"/>
      <c r="R848" s="40"/>
      <c r="S848" s="40"/>
      <c r="T848" s="40"/>
      <c r="U848" s="40"/>
      <c r="V848" s="69"/>
    </row>
    <row r="849" spans="14:22" ht="12.75">
      <c r="N849" s="69"/>
      <c r="O849" s="40"/>
      <c r="P849" s="40"/>
      <c r="Q849" s="40"/>
      <c r="R849" s="40"/>
      <c r="S849" s="40"/>
      <c r="T849" s="40"/>
      <c r="U849" s="40"/>
      <c r="V849" s="69"/>
    </row>
    <row r="850" spans="14:22" ht="12.75">
      <c r="N850" s="69"/>
      <c r="O850" s="40"/>
      <c r="P850" s="40"/>
      <c r="Q850" s="40"/>
      <c r="R850" s="40"/>
      <c r="S850" s="40"/>
      <c r="T850" s="40"/>
      <c r="U850" s="40"/>
      <c r="V850" s="69"/>
    </row>
    <row r="851" spans="14:22" ht="12.75">
      <c r="N851" s="69"/>
      <c r="O851" s="40"/>
      <c r="P851" s="40"/>
      <c r="Q851" s="40"/>
      <c r="R851" s="40"/>
      <c r="S851" s="40"/>
      <c r="T851" s="40"/>
      <c r="U851" s="40"/>
      <c r="V851" s="69"/>
    </row>
    <row r="852" spans="14:22" ht="12.75">
      <c r="N852" s="69"/>
      <c r="O852" s="40"/>
      <c r="P852" s="40"/>
      <c r="Q852" s="40"/>
      <c r="R852" s="40"/>
      <c r="S852" s="40"/>
      <c r="T852" s="40"/>
      <c r="U852" s="40"/>
      <c r="V852" s="69"/>
    </row>
    <row r="853" spans="14:22" ht="12.75">
      <c r="N853" s="69"/>
      <c r="O853" s="40"/>
      <c r="P853" s="40"/>
      <c r="Q853" s="40"/>
      <c r="R853" s="40"/>
      <c r="S853" s="40"/>
      <c r="T853" s="40"/>
      <c r="U853" s="40"/>
      <c r="V853" s="69"/>
    </row>
    <row r="854" spans="14:22" ht="12.75">
      <c r="N854" s="69"/>
      <c r="O854" s="40"/>
      <c r="P854" s="40"/>
      <c r="Q854" s="40"/>
      <c r="R854" s="40"/>
      <c r="S854" s="40"/>
      <c r="T854" s="40"/>
      <c r="U854" s="40"/>
      <c r="V854" s="69"/>
    </row>
    <row r="855" spans="14:22" ht="12.75">
      <c r="N855" s="69"/>
      <c r="O855" s="40"/>
      <c r="P855" s="40"/>
      <c r="Q855" s="40"/>
      <c r="R855" s="40"/>
      <c r="S855" s="40"/>
      <c r="T855" s="40"/>
      <c r="U855" s="40"/>
      <c r="V855" s="69"/>
    </row>
    <row r="856" spans="14:22" ht="12.75">
      <c r="N856" s="69"/>
      <c r="O856" s="40"/>
      <c r="P856" s="40"/>
      <c r="Q856" s="40"/>
      <c r="R856" s="40"/>
      <c r="S856" s="40"/>
      <c r="T856" s="40"/>
      <c r="U856" s="40"/>
      <c r="V856" s="69"/>
    </row>
    <row r="857" spans="14:22" ht="12.75">
      <c r="N857" s="69"/>
      <c r="O857" s="40"/>
      <c r="P857" s="40"/>
      <c r="Q857" s="40"/>
      <c r="R857" s="40"/>
      <c r="S857" s="40"/>
      <c r="T857" s="40"/>
      <c r="U857" s="40"/>
      <c r="V857" s="69"/>
    </row>
    <row r="858" spans="14:22" ht="12.75">
      <c r="N858" s="69"/>
      <c r="O858" s="40"/>
      <c r="P858" s="40"/>
      <c r="Q858" s="40"/>
      <c r="R858" s="40"/>
      <c r="S858" s="40"/>
      <c r="T858" s="40"/>
      <c r="U858" s="40"/>
      <c r="V858" s="69"/>
    </row>
    <row r="859" spans="14:22" ht="12.75">
      <c r="N859" s="69"/>
      <c r="O859" s="40"/>
      <c r="P859" s="40"/>
      <c r="Q859" s="40"/>
      <c r="R859" s="40"/>
      <c r="S859" s="40"/>
      <c r="T859" s="40"/>
      <c r="U859" s="40"/>
      <c r="V859" s="69"/>
    </row>
    <row r="860" spans="14:22" ht="12.75">
      <c r="N860" s="69"/>
      <c r="O860" s="40"/>
      <c r="P860" s="40"/>
      <c r="Q860" s="40"/>
      <c r="R860" s="40"/>
      <c r="S860" s="40"/>
      <c r="T860" s="40"/>
      <c r="U860" s="40"/>
      <c r="V860" s="69"/>
    </row>
    <row r="861" spans="14:22" ht="12.75">
      <c r="N861" s="69"/>
      <c r="O861" s="40"/>
      <c r="P861" s="40"/>
      <c r="Q861" s="40"/>
      <c r="R861" s="40"/>
      <c r="S861" s="40"/>
      <c r="T861" s="40"/>
      <c r="U861" s="40"/>
      <c r="V861" s="69"/>
    </row>
    <row r="862" spans="14:22" ht="12.75">
      <c r="N862" s="69"/>
      <c r="O862" s="40"/>
      <c r="P862" s="40"/>
      <c r="Q862" s="40"/>
      <c r="R862" s="40"/>
      <c r="S862" s="40"/>
      <c r="T862" s="40"/>
      <c r="U862" s="40"/>
      <c r="V862" s="69"/>
    </row>
    <row r="863" spans="14:22" ht="12.75">
      <c r="N863" s="69"/>
      <c r="O863" s="40"/>
      <c r="P863" s="40"/>
      <c r="Q863" s="40"/>
      <c r="R863" s="40"/>
      <c r="S863" s="40"/>
      <c r="T863" s="40"/>
      <c r="U863" s="40"/>
      <c r="V863" s="69"/>
    </row>
    <row r="864" spans="14:22" ht="12.75">
      <c r="N864" s="69"/>
      <c r="O864" s="40"/>
      <c r="P864" s="40"/>
      <c r="Q864" s="40"/>
      <c r="R864" s="40"/>
      <c r="S864" s="40"/>
      <c r="T864" s="40"/>
      <c r="U864" s="40"/>
      <c r="V864" s="69"/>
    </row>
    <row r="865" spans="14:22" ht="12.75">
      <c r="N865" s="69"/>
      <c r="O865" s="40"/>
      <c r="P865" s="40"/>
      <c r="Q865" s="40"/>
      <c r="R865" s="40"/>
      <c r="S865" s="40"/>
      <c r="T865" s="40"/>
      <c r="U865" s="40"/>
      <c r="V865" s="69"/>
    </row>
    <row r="866" spans="14:22" ht="12.75">
      <c r="N866" s="69"/>
      <c r="O866" s="40"/>
      <c r="P866" s="40"/>
      <c r="Q866" s="40"/>
      <c r="R866" s="40"/>
      <c r="S866" s="40"/>
      <c r="T866" s="40"/>
      <c r="U866" s="40"/>
      <c r="V866" s="69"/>
    </row>
    <row r="867" spans="14:22" ht="12.75">
      <c r="N867" s="69"/>
      <c r="O867" s="40"/>
      <c r="P867" s="40"/>
      <c r="Q867" s="40"/>
      <c r="R867" s="40"/>
      <c r="S867" s="40"/>
      <c r="T867" s="40"/>
      <c r="U867" s="40"/>
      <c r="V867" s="69"/>
    </row>
    <row r="868" spans="14:22" ht="12.75">
      <c r="N868" s="69"/>
      <c r="O868" s="40"/>
      <c r="P868" s="40"/>
      <c r="Q868" s="40"/>
      <c r="R868" s="40"/>
      <c r="S868" s="40"/>
      <c r="T868" s="40"/>
      <c r="U868" s="40"/>
      <c r="V868" s="69"/>
    </row>
    <row r="869" spans="14:22" ht="12.75">
      <c r="N869" s="69"/>
      <c r="O869" s="40"/>
      <c r="P869" s="40"/>
      <c r="Q869" s="40"/>
      <c r="R869" s="40"/>
      <c r="S869" s="40"/>
      <c r="T869" s="40"/>
      <c r="U869" s="40"/>
      <c r="V869" s="69"/>
    </row>
    <row r="870" spans="14:22" ht="12.75">
      <c r="N870" s="69"/>
      <c r="O870" s="40"/>
      <c r="P870" s="40"/>
      <c r="Q870" s="40"/>
      <c r="R870" s="40"/>
      <c r="S870" s="40"/>
      <c r="T870" s="40"/>
      <c r="U870" s="40"/>
      <c r="V870" s="69"/>
    </row>
    <row r="871" spans="14:22" ht="12.75">
      <c r="N871" s="69"/>
      <c r="O871" s="40"/>
      <c r="P871" s="40"/>
      <c r="Q871" s="40"/>
      <c r="R871" s="40"/>
      <c r="S871" s="40"/>
      <c r="T871" s="40"/>
      <c r="U871" s="40"/>
      <c r="V871" s="69"/>
    </row>
    <row r="872" spans="14:22" ht="12.75">
      <c r="N872" s="69"/>
      <c r="O872" s="40"/>
      <c r="P872" s="40"/>
      <c r="Q872" s="40"/>
      <c r="R872" s="40"/>
      <c r="S872" s="40"/>
      <c r="T872" s="40"/>
      <c r="U872" s="40"/>
      <c r="V872" s="69"/>
    </row>
    <row r="873" spans="14:22" ht="12.75">
      <c r="N873" s="69"/>
      <c r="O873" s="40"/>
      <c r="P873" s="40"/>
      <c r="Q873" s="40"/>
      <c r="R873" s="40"/>
      <c r="S873" s="40"/>
      <c r="T873" s="40"/>
      <c r="U873" s="40"/>
      <c r="V873" s="69"/>
    </row>
    <row r="874" spans="14:22" ht="12.75">
      <c r="N874" s="69"/>
      <c r="O874" s="40"/>
      <c r="P874" s="40"/>
      <c r="Q874" s="40"/>
      <c r="R874" s="40"/>
      <c r="S874" s="40"/>
      <c r="T874" s="40"/>
      <c r="U874" s="40"/>
      <c r="V874" s="69"/>
    </row>
    <row r="875" spans="14:22" ht="12.75">
      <c r="N875" s="69"/>
      <c r="O875" s="40"/>
      <c r="P875" s="40"/>
      <c r="Q875" s="40"/>
      <c r="R875" s="40"/>
      <c r="S875" s="40"/>
      <c r="T875" s="40"/>
      <c r="U875" s="40"/>
      <c r="V875" s="69"/>
    </row>
    <row r="876" spans="14:22" ht="12.75">
      <c r="N876" s="69"/>
      <c r="O876" s="40"/>
      <c r="P876" s="40"/>
      <c r="Q876" s="40"/>
      <c r="R876" s="40"/>
      <c r="S876" s="40"/>
      <c r="T876" s="40"/>
      <c r="U876" s="40"/>
      <c r="V876" s="69"/>
    </row>
    <row r="877" spans="14:22" ht="12.75">
      <c r="N877" s="69"/>
      <c r="O877" s="40"/>
      <c r="P877" s="40"/>
      <c r="Q877" s="40"/>
      <c r="R877" s="40"/>
      <c r="S877" s="40"/>
      <c r="T877" s="40"/>
      <c r="U877" s="40"/>
      <c r="V877" s="69"/>
    </row>
    <row r="878" spans="14:22" ht="12.75">
      <c r="N878" s="69"/>
      <c r="O878" s="40"/>
      <c r="P878" s="40"/>
      <c r="Q878" s="40"/>
      <c r="R878" s="40"/>
      <c r="S878" s="40"/>
      <c r="T878" s="40"/>
      <c r="U878" s="40"/>
      <c r="V878" s="69"/>
    </row>
    <row r="879" spans="14:22" ht="12.75">
      <c r="N879" s="69"/>
      <c r="O879" s="40"/>
      <c r="P879" s="40"/>
      <c r="Q879" s="40"/>
      <c r="R879" s="40"/>
      <c r="S879" s="40"/>
      <c r="T879" s="40"/>
      <c r="U879" s="40"/>
      <c r="V879" s="69"/>
    </row>
    <row r="880" spans="14:22" ht="12.75">
      <c r="N880" s="69"/>
      <c r="O880" s="40"/>
      <c r="P880" s="40"/>
      <c r="Q880" s="40"/>
      <c r="R880" s="40"/>
      <c r="S880" s="40"/>
      <c r="T880" s="40"/>
      <c r="U880" s="40"/>
      <c r="V880" s="69"/>
    </row>
    <row r="881" spans="14:22" ht="12.75">
      <c r="N881" s="69"/>
      <c r="O881" s="40"/>
      <c r="P881" s="40"/>
      <c r="Q881" s="40"/>
      <c r="R881" s="40"/>
      <c r="S881" s="40"/>
      <c r="T881" s="40"/>
      <c r="U881" s="40"/>
      <c r="V881" s="69"/>
    </row>
    <row r="882" spans="14:22" ht="12.75">
      <c r="N882" s="69"/>
      <c r="O882" s="40"/>
      <c r="P882" s="40"/>
      <c r="Q882" s="40"/>
      <c r="R882" s="40"/>
      <c r="S882" s="40"/>
      <c r="T882" s="40"/>
      <c r="U882" s="40"/>
      <c r="V882" s="69"/>
    </row>
    <row r="883" spans="14:22" ht="12.75">
      <c r="N883" s="69"/>
      <c r="O883" s="40"/>
      <c r="P883" s="40"/>
      <c r="Q883" s="40"/>
      <c r="R883" s="40"/>
      <c r="S883" s="40"/>
      <c r="T883" s="40"/>
      <c r="U883" s="40"/>
      <c r="V883" s="69"/>
    </row>
    <row r="884" spans="14:22" ht="12.75">
      <c r="N884" s="69"/>
      <c r="O884" s="40"/>
      <c r="P884" s="40"/>
      <c r="Q884" s="40"/>
      <c r="R884" s="40"/>
      <c r="S884" s="40"/>
      <c r="T884" s="40"/>
      <c r="U884" s="40"/>
      <c r="V884" s="69"/>
    </row>
    <row r="885" spans="14:22" ht="12.75">
      <c r="N885" s="69"/>
      <c r="O885" s="40"/>
      <c r="P885" s="40"/>
      <c r="Q885" s="40"/>
      <c r="R885" s="40"/>
      <c r="S885" s="40"/>
      <c r="T885" s="40"/>
      <c r="U885" s="40"/>
      <c r="V885" s="69"/>
    </row>
    <row r="886" spans="14:22" ht="12.75">
      <c r="N886" s="69"/>
      <c r="O886" s="40"/>
      <c r="P886" s="40"/>
      <c r="Q886" s="40"/>
      <c r="R886" s="40"/>
      <c r="S886" s="40"/>
      <c r="T886" s="40"/>
      <c r="U886" s="40"/>
      <c r="V886" s="69"/>
    </row>
    <row r="887" spans="14:22" ht="12.75">
      <c r="N887" s="69"/>
      <c r="O887" s="40"/>
      <c r="P887" s="40"/>
      <c r="Q887" s="40"/>
      <c r="R887" s="40"/>
      <c r="S887" s="40"/>
      <c r="T887" s="40"/>
      <c r="U887" s="40"/>
      <c r="V887" s="69"/>
    </row>
    <row r="888" spans="14:22" ht="12.75">
      <c r="N888" s="69"/>
      <c r="O888" s="40"/>
      <c r="P888" s="40"/>
      <c r="Q888" s="40"/>
      <c r="R888" s="40"/>
      <c r="S888" s="40"/>
      <c r="T888" s="40"/>
      <c r="U888" s="40"/>
      <c r="V888" s="69"/>
    </row>
    <row r="889" spans="14:22" ht="12.75">
      <c r="N889" s="69"/>
      <c r="O889" s="40"/>
      <c r="P889" s="40"/>
      <c r="Q889" s="40"/>
      <c r="R889" s="40"/>
      <c r="S889" s="40"/>
      <c r="T889" s="40"/>
      <c r="U889" s="40"/>
      <c r="V889" s="69"/>
    </row>
    <row r="890" spans="14:22" ht="12.75">
      <c r="N890" s="69"/>
      <c r="O890" s="40"/>
      <c r="P890" s="40"/>
      <c r="Q890" s="40"/>
      <c r="R890" s="40"/>
      <c r="S890" s="40"/>
      <c r="T890" s="40"/>
      <c r="U890" s="40"/>
      <c r="V890" s="69"/>
    </row>
    <row r="891" spans="14:22" ht="12.75">
      <c r="N891" s="69"/>
      <c r="O891" s="40"/>
      <c r="P891" s="40"/>
      <c r="Q891" s="40"/>
      <c r="R891" s="40"/>
      <c r="S891" s="40"/>
      <c r="T891" s="40"/>
      <c r="U891" s="40"/>
      <c r="V891" s="69"/>
    </row>
    <row r="892" spans="14:22" ht="12.75">
      <c r="N892" s="69"/>
      <c r="O892" s="40"/>
      <c r="P892" s="40"/>
      <c r="Q892" s="40"/>
      <c r="R892" s="40"/>
      <c r="S892" s="40"/>
      <c r="T892" s="40"/>
      <c r="U892" s="40"/>
      <c r="V892" s="69"/>
    </row>
    <row r="893" spans="14:22" ht="12.75">
      <c r="N893" s="69"/>
      <c r="O893" s="40"/>
      <c r="P893" s="40"/>
      <c r="Q893" s="40"/>
      <c r="R893" s="40"/>
      <c r="S893" s="40"/>
      <c r="T893" s="40"/>
      <c r="U893" s="40"/>
      <c r="V893" s="69"/>
    </row>
    <row r="894" spans="14:22" ht="12.75">
      <c r="N894" s="69"/>
      <c r="O894" s="40"/>
      <c r="P894" s="40"/>
      <c r="Q894" s="40"/>
      <c r="R894" s="40"/>
      <c r="S894" s="40"/>
      <c r="T894" s="40"/>
      <c r="U894" s="40"/>
      <c r="V894" s="69"/>
    </row>
    <row r="895" spans="14:22" ht="12.75">
      <c r="N895" s="69"/>
      <c r="O895" s="40"/>
      <c r="P895" s="40"/>
      <c r="Q895" s="40"/>
      <c r="R895" s="40"/>
      <c r="S895" s="40"/>
      <c r="T895" s="40"/>
      <c r="U895" s="40"/>
      <c r="V895" s="69"/>
    </row>
    <row r="896" spans="14:22" ht="12.75">
      <c r="N896" s="69"/>
      <c r="O896" s="40"/>
      <c r="P896" s="40"/>
      <c r="Q896" s="40"/>
      <c r="R896" s="40"/>
      <c r="S896" s="40"/>
      <c r="T896" s="40"/>
      <c r="U896" s="40"/>
      <c r="V896" s="69"/>
    </row>
    <row r="897" spans="14:22" ht="12.75">
      <c r="N897" s="69"/>
      <c r="O897" s="40"/>
      <c r="P897" s="40"/>
      <c r="Q897" s="40"/>
      <c r="R897" s="40"/>
      <c r="S897" s="40"/>
      <c r="T897" s="40"/>
      <c r="U897" s="40"/>
      <c r="V897" s="69"/>
    </row>
    <row r="898" spans="14:22" ht="12.75">
      <c r="N898" s="69"/>
      <c r="O898" s="40"/>
      <c r="P898" s="40"/>
      <c r="Q898" s="40"/>
      <c r="R898" s="40"/>
      <c r="S898" s="40"/>
      <c r="T898" s="40"/>
      <c r="U898" s="40"/>
      <c r="V898" s="69"/>
    </row>
    <row r="899" spans="14:22" ht="12.75">
      <c r="N899" s="69"/>
      <c r="O899" s="40"/>
      <c r="P899" s="40"/>
      <c r="Q899" s="40"/>
      <c r="R899" s="40"/>
      <c r="S899" s="40"/>
      <c r="T899" s="40"/>
      <c r="U899" s="40"/>
      <c r="V899" s="69"/>
    </row>
    <row r="900" spans="14:22" ht="12.75">
      <c r="N900" s="69"/>
      <c r="O900" s="40"/>
      <c r="P900" s="40"/>
      <c r="Q900" s="40"/>
      <c r="R900" s="40"/>
      <c r="S900" s="40"/>
      <c r="T900" s="40"/>
      <c r="U900" s="40"/>
      <c r="V900" s="69"/>
    </row>
    <row r="901" spans="14:22" ht="12.75">
      <c r="N901" s="69"/>
      <c r="O901" s="40"/>
      <c r="P901" s="40"/>
      <c r="Q901" s="40"/>
      <c r="R901" s="40"/>
      <c r="S901" s="40"/>
      <c r="T901" s="40"/>
      <c r="U901" s="40"/>
      <c r="V901" s="69"/>
    </row>
    <row r="902" spans="14:22" ht="12.75">
      <c r="N902" s="69"/>
      <c r="O902" s="40"/>
      <c r="P902" s="40"/>
      <c r="Q902" s="40"/>
      <c r="R902" s="40"/>
      <c r="S902" s="40"/>
      <c r="T902" s="40"/>
      <c r="U902" s="40"/>
      <c r="V902" s="69"/>
    </row>
    <row r="903" spans="14:22" ht="12.75">
      <c r="N903" s="69"/>
      <c r="O903" s="40"/>
      <c r="P903" s="40"/>
      <c r="Q903" s="40"/>
      <c r="R903" s="40"/>
      <c r="S903" s="40"/>
      <c r="T903" s="40"/>
      <c r="U903" s="40"/>
      <c r="V903" s="69"/>
    </row>
    <row r="904" spans="14:22" ht="12.75">
      <c r="N904" s="69"/>
      <c r="O904" s="40"/>
      <c r="P904" s="40"/>
      <c r="Q904" s="40"/>
      <c r="R904" s="40"/>
      <c r="S904" s="40"/>
      <c r="T904" s="40"/>
      <c r="U904" s="40"/>
      <c r="V904" s="69"/>
    </row>
    <row r="905" spans="14:22" ht="12.75">
      <c r="N905" s="69"/>
      <c r="O905" s="40"/>
      <c r="P905" s="40"/>
      <c r="Q905" s="40"/>
      <c r="R905" s="40"/>
      <c r="S905" s="40"/>
      <c r="T905" s="40"/>
      <c r="U905" s="40"/>
      <c r="V905" s="69"/>
    </row>
    <row r="906" spans="14:22" ht="12.75">
      <c r="N906" s="69"/>
      <c r="O906" s="40"/>
      <c r="P906" s="40"/>
      <c r="Q906" s="40"/>
      <c r="R906" s="40"/>
      <c r="S906" s="40"/>
      <c r="T906" s="40"/>
      <c r="U906" s="40"/>
      <c r="V906" s="69"/>
    </row>
    <row r="907" spans="14:22" ht="12.75">
      <c r="N907" s="69"/>
      <c r="O907" s="40"/>
      <c r="P907" s="40"/>
      <c r="Q907" s="40"/>
      <c r="R907" s="40"/>
      <c r="S907" s="40"/>
      <c r="T907" s="40"/>
      <c r="U907" s="40"/>
      <c r="V907" s="69"/>
    </row>
    <row r="908" spans="14:22" ht="12.75">
      <c r="N908" s="69"/>
      <c r="O908" s="40"/>
      <c r="P908" s="40"/>
      <c r="Q908" s="40"/>
      <c r="R908" s="40"/>
      <c r="S908" s="40"/>
      <c r="T908" s="40"/>
      <c r="U908" s="40"/>
      <c r="V908" s="69"/>
    </row>
    <row r="909" spans="14:22" ht="12.75">
      <c r="N909" s="69"/>
      <c r="O909" s="40"/>
      <c r="P909" s="40"/>
      <c r="Q909" s="40"/>
      <c r="R909" s="40"/>
      <c r="S909" s="40"/>
      <c r="T909" s="40"/>
      <c r="U909" s="40"/>
      <c r="V909" s="69"/>
    </row>
    <row r="910" spans="14:22" ht="12.75">
      <c r="N910" s="69"/>
      <c r="O910" s="40"/>
      <c r="P910" s="40"/>
      <c r="Q910" s="40"/>
      <c r="R910" s="40"/>
      <c r="S910" s="40"/>
      <c r="T910" s="40"/>
      <c r="U910" s="40"/>
      <c r="V910" s="69"/>
    </row>
    <row r="911" spans="14:22" ht="12.75">
      <c r="N911" s="69"/>
      <c r="O911" s="40"/>
      <c r="P911" s="40"/>
      <c r="Q911" s="40"/>
      <c r="R911" s="40"/>
      <c r="S911" s="40"/>
      <c r="T911" s="40"/>
      <c r="U911" s="40"/>
      <c r="V911" s="69"/>
    </row>
    <row r="912" spans="14:22" ht="12.75">
      <c r="N912" s="69"/>
      <c r="O912" s="40"/>
      <c r="P912" s="40"/>
      <c r="Q912" s="40"/>
      <c r="R912" s="40"/>
      <c r="S912" s="40"/>
      <c r="T912" s="40"/>
      <c r="U912" s="40"/>
      <c r="V912" s="69"/>
    </row>
    <row r="913" spans="14:22" ht="12.75">
      <c r="N913" s="69"/>
      <c r="O913" s="40"/>
      <c r="P913" s="40"/>
      <c r="Q913" s="40"/>
      <c r="R913" s="40"/>
      <c r="S913" s="40"/>
      <c r="T913" s="40"/>
      <c r="U913" s="40"/>
      <c r="V913" s="69"/>
    </row>
    <row r="914" spans="14:22" ht="12.75">
      <c r="N914" s="69"/>
      <c r="O914" s="40"/>
      <c r="P914" s="40"/>
      <c r="Q914" s="40"/>
      <c r="R914" s="40"/>
      <c r="S914" s="40"/>
      <c r="T914" s="40"/>
      <c r="U914" s="40"/>
      <c r="V914" s="69"/>
    </row>
    <row r="915" spans="14:22" ht="12.75">
      <c r="N915" s="69"/>
      <c r="O915" s="40"/>
      <c r="P915" s="40"/>
      <c r="Q915" s="40"/>
      <c r="R915" s="40"/>
      <c r="S915" s="40"/>
      <c r="T915" s="40"/>
      <c r="U915" s="40"/>
      <c r="V915" s="69"/>
    </row>
    <row r="916" spans="14:22" ht="12.75">
      <c r="N916" s="69"/>
      <c r="O916" s="40"/>
      <c r="P916" s="40"/>
      <c r="Q916" s="40"/>
      <c r="R916" s="40"/>
      <c r="S916" s="40"/>
      <c r="T916" s="40"/>
      <c r="U916" s="40"/>
      <c r="V916" s="69"/>
    </row>
    <row r="917" spans="14:22" ht="12.75">
      <c r="N917" s="69"/>
      <c r="O917" s="40"/>
      <c r="P917" s="40"/>
      <c r="Q917" s="40"/>
      <c r="R917" s="40"/>
      <c r="S917" s="40"/>
      <c r="T917" s="40"/>
      <c r="U917" s="40"/>
      <c r="V917" s="69"/>
    </row>
    <row r="918" spans="14:22" ht="12.75">
      <c r="N918" s="69"/>
      <c r="O918" s="40"/>
      <c r="P918" s="40"/>
      <c r="Q918" s="40"/>
      <c r="R918" s="40"/>
      <c r="S918" s="40"/>
      <c r="T918" s="40"/>
      <c r="U918" s="40"/>
      <c r="V918" s="69"/>
    </row>
    <row r="919" spans="14:22" ht="12.75">
      <c r="N919" s="69"/>
      <c r="O919" s="40"/>
      <c r="P919" s="40"/>
      <c r="Q919" s="40"/>
      <c r="R919" s="40"/>
      <c r="S919" s="40"/>
      <c r="T919" s="40"/>
      <c r="U919" s="40"/>
      <c r="V919" s="69"/>
    </row>
    <row r="920" spans="14:22" ht="12.75">
      <c r="N920" s="69"/>
      <c r="O920" s="40"/>
      <c r="P920" s="40"/>
      <c r="Q920" s="40"/>
      <c r="R920" s="40"/>
      <c r="S920" s="40"/>
      <c r="T920" s="40"/>
      <c r="U920" s="40"/>
      <c r="V920" s="69"/>
    </row>
    <row r="921" spans="14:22" ht="12.75">
      <c r="N921" s="69"/>
      <c r="O921" s="40"/>
      <c r="P921" s="40"/>
      <c r="Q921" s="40"/>
      <c r="R921" s="40"/>
      <c r="S921" s="40"/>
      <c r="T921" s="40"/>
      <c r="U921" s="40"/>
      <c r="V921" s="69"/>
    </row>
    <row r="922" spans="14:22" ht="12.75">
      <c r="N922" s="69"/>
      <c r="O922" s="40"/>
      <c r="P922" s="40"/>
      <c r="Q922" s="40"/>
      <c r="R922" s="40"/>
      <c r="S922" s="40"/>
      <c r="T922" s="40"/>
      <c r="U922" s="40"/>
      <c r="V922" s="69"/>
    </row>
    <row r="923" spans="14:22" ht="12.75">
      <c r="N923" s="69"/>
      <c r="O923" s="40"/>
      <c r="P923" s="40"/>
      <c r="Q923" s="40"/>
      <c r="R923" s="40"/>
      <c r="S923" s="40"/>
      <c r="T923" s="40"/>
      <c r="U923" s="40"/>
      <c r="V923" s="69"/>
    </row>
    <row r="924" spans="14:22" ht="12.75">
      <c r="N924" s="69"/>
      <c r="O924" s="40"/>
      <c r="P924" s="40"/>
      <c r="Q924" s="40"/>
      <c r="R924" s="40"/>
      <c r="S924" s="40"/>
      <c r="T924" s="40"/>
      <c r="U924" s="40"/>
      <c r="V924" s="69"/>
    </row>
    <row r="925" spans="14:22" ht="12.75">
      <c r="N925" s="69"/>
      <c r="O925" s="40"/>
      <c r="P925" s="40"/>
      <c r="Q925" s="40"/>
      <c r="R925" s="40"/>
      <c r="S925" s="40"/>
      <c r="T925" s="40"/>
      <c r="U925" s="40"/>
      <c r="V925" s="69"/>
    </row>
    <row r="926" spans="14:22" ht="12.75">
      <c r="N926" s="69"/>
      <c r="O926" s="40"/>
      <c r="P926" s="40"/>
      <c r="Q926" s="40"/>
      <c r="R926" s="40"/>
      <c r="S926" s="40"/>
      <c r="T926" s="40"/>
      <c r="U926" s="40"/>
      <c r="V926" s="69"/>
    </row>
    <row r="927" spans="14:22" ht="12.75">
      <c r="N927" s="69"/>
      <c r="O927" s="40"/>
      <c r="P927" s="40"/>
      <c r="Q927" s="40"/>
      <c r="R927" s="40"/>
      <c r="S927" s="40"/>
      <c r="T927" s="40"/>
      <c r="U927" s="40"/>
      <c r="V927" s="69"/>
    </row>
    <row r="928" spans="14:22" ht="12.75">
      <c r="N928" s="69"/>
      <c r="O928" s="40"/>
      <c r="P928" s="40"/>
      <c r="Q928" s="40"/>
      <c r="R928" s="40"/>
      <c r="S928" s="40"/>
      <c r="T928" s="40"/>
      <c r="U928" s="40"/>
      <c r="V928" s="69"/>
    </row>
    <row r="929" spans="14:22" ht="12.75">
      <c r="N929" s="69"/>
      <c r="O929" s="40"/>
      <c r="P929" s="40"/>
      <c r="Q929" s="40"/>
      <c r="R929" s="40"/>
      <c r="S929" s="40"/>
      <c r="T929" s="40"/>
      <c r="U929" s="40"/>
      <c r="V929" s="69"/>
    </row>
    <row r="930" spans="14:22" ht="12.75">
      <c r="N930" s="69"/>
      <c r="O930" s="40"/>
      <c r="P930" s="40"/>
      <c r="Q930" s="40"/>
      <c r="R930" s="40"/>
      <c r="S930" s="40"/>
      <c r="T930" s="40"/>
      <c r="U930" s="40"/>
      <c r="V930" s="69"/>
    </row>
    <row r="931" spans="14:22" ht="12.75">
      <c r="N931" s="69"/>
      <c r="O931" s="40"/>
      <c r="P931" s="40"/>
      <c r="Q931" s="40"/>
      <c r="R931" s="40"/>
      <c r="S931" s="40"/>
      <c r="T931" s="40"/>
      <c r="U931" s="40"/>
      <c r="V931" s="69"/>
    </row>
    <row r="932" spans="14:22" ht="12.75">
      <c r="N932" s="69"/>
      <c r="O932" s="40"/>
      <c r="P932" s="40"/>
      <c r="Q932" s="40"/>
      <c r="R932" s="40"/>
      <c r="S932" s="40"/>
      <c r="T932" s="40"/>
      <c r="U932" s="40"/>
      <c r="V932" s="69"/>
    </row>
    <row r="933" spans="14:22" ht="12.75">
      <c r="N933" s="69"/>
      <c r="O933" s="40"/>
      <c r="P933" s="40"/>
      <c r="Q933" s="40"/>
      <c r="R933" s="40"/>
      <c r="S933" s="40"/>
      <c r="T933" s="40"/>
      <c r="U933" s="40"/>
      <c r="V933" s="69"/>
    </row>
    <row r="934" spans="14:22" ht="12.75">
      <c r="N934" s="69"/>
      <c r="O934" s="40"/>
      <c r="P934" s="40"/>
      <c r="Q934" s="40"/>
      <c r="R934" s="40"/>
      <c r="S934" s="40"/>
      <c r="T934" s="40"/>
      <c r="U934" s="40"/>
      <c r="V934" s="69"/>
    </row>
    <row r="935" spans="14:22" ht="12.75">
      <c r="N935" s="69"/>
      <c r="O935" s="40"/>
      <c r="P935" s="40"/>
      <c r="Q935" s="40"/>
      <c r="R935" s="40"/>
      <c r="S935" s="40"/>
      <c r="T935" s="40"/>
      <c r="U935" s="40"/>
      <c r="V935" s="69"/>
    </row>
    <row r="936" spans="14:22" ht="12.75">
      <c r="N936" s="69"/>
      <c r="O936" s="40"/>
      <c r="P936" s="40"/>
      <c r="Q936" s="40"/>
      <c r="R936" s="40"/>
      <c r="S936" s="40"/>
      <c r="T936" s="40"/>
      <c r="U936" s="40"/>
      <c r="V936" s="69"/>
    </row>
    <row r="937" spans="14:22" ht="12.75">
      <c r="N937" s="69"/>
      <c r="O937" s="40"/>
      <c r="P937" s="40"/>
      <c r="Q937" s="40"/>
      <c r="R937" s="40"/>
      <c r="S937" s="40"/>
      <c r="T937" s="40"/>
      <c r="U937" s="40"/>
      <c r="V937" s="69"/>
    </row>
    <row r="938" spans="14:22" ht="12.75">
      <c r="N938" s="69"/>
      <c r="O938" s="40"/>
      <c r="P938" s="40"/>
      <c r="Q938" s="40"/>
      <c r="R938" s="40"/>
      <c r="S938" s="40"/>
      <c r="T938" s="40"/>
      <c r="U938" s="40"/>
      <c r="V938" s="69"/>
    </row>
    <row r="939" spans="14:22" ht="12.75">
      <c r="N939" s="69"/>
      <c r="O939" s="40"/>
      <c r="P939" s="40"/>
      <c r="Q939" s="40"/>
      <c r="R939" s="40"/>
      <c r="S939" s="40"/>
      <c r="T939" s="40"/>
      <c r="U939" s="40"/>
      <c r="V939" s="69"/>
    </row>
    <row r="940" spans="14:22" ht="12.75">
      <c r="N940" s="69"/>
      <c r="O940" s="40"/>
      <c r="P940" s="40"/>
      <c r="Q940" s="40"/>
      <c r="R940" s="40"/>
      <c r="S940" s="40"/>
      <c r="T940" s="40"/>
      <c r="U940" s="40"/>
      <c r="V940" s="69"/>
    </row>
    <row r="941" spans="14:22" ht="12.75">
      <c r="N941" s="69"/>
      <c r="O941" s="40"/>
      <c r="P941" s="40"/>
      <c r="Q941" s="40"/>
      <c r="R941" s="40"/>
      <c r="S941" s="40"/>
      <c r="T941" s="40"/>
      <c r="U941" s="40"/>
      <c r="V941" s="69"/>
    </row>
    <row r="942" spans="14:22" ht="12.75">
      <c r="N942" s="69"/>
      <c r="O942" s="40"/>
      <c r="P942" s="40"/>
      <c r="Q942" s="40"/>
      <c r="R942" s="40"/>
      <c r="S942" s="40"/>
      <c r="T942" s="40"/>
      <c r="U942" s="40"/>
      <c r="V942" s="69"/>
    </row>
    <row r="943" spans="14:22" ht="12.75">
      <c r="N943" s="69"/>
      <c r="O943" s="40"/>
      <c r="P943" s="40"/>
      <c r="Q943" s="40"/>
      <c r="R943" s="40"/>
      <c r="S943" s="40"/>
      <c r="T943" s="40"/>
      <c r="U943" s="40"/>
      <c r="V943" s="69"/>
    </row>
    <row r="944" spans="14:22" ht="12.75">
      <c r="N944" s="69"/>
      <c r="O944" s="40"/>
      <c r="P944" s="40"/>
      <c r="Q944" s="40"/>
      <c r="R944" s="40"/>
      <c r="S944" s="40"/>
      <c r="T944" s="40"/>
      <c r="U944" s="40"/>
      <c r="V944" s="69"/>
    </row>
    <row r="945" spans="14:22" ht="12.75">
      <c r="N945" s="69"/>
      <c r="O945" s="40"/>
      <c r="P945" s="40"/>
      <c r="Q945" s="40"/>
      <c r="R945" s="40"/>
      <c r="S945" s="40"/>
      <c r="T945" s="40"/>
      <c r="U945" s="40"/>
      <c r="V945" s="69"/>
    </row>
    <row r="946" spans="14:22" ht="12.75">
      <c r="N946" s="69"/>
      <c r="O946" s="40"/>
      <c r="P946" s="40"/>
      <c r="Q946" s="40"/>
      <c r="R946" s="40"/>
      <c r="S946" s="40"/>
      <c r="T946" s="40"/>
      <c r="U946" s="40"/>
      <c r="V946" s="69"/>
    </row>
    <row r="947" spans="14:22" ht="12.75">
      <c r="N947" s="69"/>
      <c r="O947" s="40"/>
      <c r="P947" s="40"/>
      <c r="Q947" s="40"/>
      <c r="R947" s="40"/>
      <c r="S947" s="40"/>
      <c r="T947" s="40"/>
      <c r="U947" s="40"/>
      <c r="V947" s="69"/>
    </row>
    <row r="948" spans="14:22" ht="12.75">
      <c r="N948" s="69"/>
      <c r="O948" s="40"/>
      <c r="P948" s="40"/>
      <c r="Q948" s="40"/>
      <c r="R948" s="40"/>
      <c r="S948" s="40"/>
      <c r="T948" s="40"/>
      <c r="U948" s="40"/>
      <c r="V948" s="69"/>
    </row>
    <row r="949" spans="14:22" ht="12.75">
      <c r="N949" s="69"/>
      <c r="O949" s="40"/>
      <c r="P949" s="40"/>
      <c r="Q949" s="40"/>
      <c r="R949" s="40"/>
      <c r="S949" s="40"/>
      <c r="T949" s="40"/>
      <c r="U949" s="40"/>
      <c r="V949" s="69"/>
    </row>
    <row r="950" spans="14:22" ht="12.75">
      <c r="N950" s="69"/>
      <c r="O950" s="40"/>
      <c r="P950" s="40"/>
      <c r="Q950" s="40"/>
      <c r="R950" s="40"/>
      <c r="S950" s="40"/>
      <c r="T950" s="40"/>
      <c r="U950" s="40"/>
      <c r="V950" s="69"/>
    </row>
    <row r="951" spans="14:22" ht="12.75">
      <c r="N951" s="69"/>
      <c r="O951" s="40"/>
      <c r="P951" s="40"/>
      <c r="Q951" s="40"/>
      <c r="R951" s="40"/>
      <c r="S951" s="40"/>
      <c r="T951" s="40"/>
      <c r="U951" s="40"/>
      <c r="V951" s="69"/>
    </row>
    <row r="952" spans="14:22" ht="12.75">
      <c r="N952" s="69"/>
      <c r="O952" s="40"/>
      <c r="P952" s="40"/>
      <c r="Q952" s="40"/>
      <c r="R952" s="40"/>
      <c r="S952" s="40"/>
      <c r="T952" s="40"/>
      <c r="U952" s="40"/>
      <c r="V952" s="69"/>
    </row>
    <row r="953" spans="14:22" ht="12.75">
      <c r="N953" s="69"/>
      <c r="O953" s="40"/>
      <c r="P953" s="40"/>
      <c r="Q953" s="40"/>
      <c r="R953" s="40"/>
      <c r="S953" s="40"/>
      <c r="T953" s="40"/>
      <c r="U953" s="40"/>
      <c r="V953" s="69"/>
    </row>
    <row r="954" spans="14:22" ht="12.75">
      <c r="N954" s="69"/>
      <c r="O954" s="40"/>
      <c r="P954" s="40"/>
      <c r="Q954" s="40"/>
      <c r="R954" s="40"/>
      <c r="S954" s="40"/>
      <c r="T954" s="40"/>
      <c r="U954" s="40"/>
      <c r="V954" s="69"/>
    </row>
    <row r="955" spans="14:22" ht="12.75">
      <c r="N955" s="69"/>
      <c r="O955" s="40"/>
      <c r="P955" s="40"/>
      <c r="Q955" s="40"/>
      <c r="R955" s="40"/>
      <c r="S955" s="40"/>
      <c r="T955" s="40"/>
      <c r="U955" s="40"/>
      <c r="V955" s="69"/>
    </row>
    <row r="956" spans="14:22" ht="12.75">
      <c r="N956" s="69"/>
      <c r="O956" s="40"/>
      <c r="P956" s="40"/>
      <c r="Q956" s="40"/>
      <c r="R956" s="40"/>
      <c r="S956" s="40"/>
      <c r="T956" s="40"/>
      <c r="U956" s="40"/>
      <c r="V956" s="69"/>
    </row>
    <row r="957" spans="14:22" ht="12.75">
      <c r="N957" s="69"/>
      <c r="O957" s="40"/>
      <c r="P957" s="40"/>
      <c r="Q957" s="40"/>
      <c r="R957" s="40"/>
      <c r="S957" s="40"/>
      <c r="T957" s="40"/>
      <c r="U957" s="40"/>
      <c r="V957" s="69"/>
    </row>
    <row r="958" spans="14:22" ht="12.75">
      <c r="N958" s="69"/>
      <c r="O958" s="40"/>
      <c r="P958" s="40"/>
      <c r="Q958" s="40"/>
      <c r="R958" s="40"/>
      <c r="S958" s="40"/>
      <c r="T958" s="40"/>
      <c r="U958" s="40"/>
      <c r="V958" s="69"/>
    </row>
    <row r="959" spans="14:22" ht="12.75">
      <c r="N959" s="69"/>
      <c r="O959" s="40"/>
      <c r="P959" s="40"/>
      <c r="Q959" s="40"/>
      <c r="R959" s="40"/>
      <c r="S959" s="40"/>
      <c r="T959" s="40"/>
      <c r="U959" s="40"/>
      <c r="V959" s="69"/>
    </row>
    <row r="960" spans="14:22" ht="12.75">
      <c r="N960" s="69"/>
      <c r="O960" s="40"/>
      <c r="P960" s="40"/>
      <c r="Q960" s="40"/>
      <c r="R960" s="40"/>
      <c r="S960" s="40"/>
      <c r="T960" s="40"/>
      <c r="U960" s="40"/>
      <c r="V960" s="69"/>
    </row>
    <row r="961" spans="14:22" ht="12.75">
      <c r="N961" s="69"/>
      <c r="O961" s="40"/>
      <c r="P961" s="40"/>
      <c r="Q961" s="40"/>
      <c r="R961" s="40"/>
      <c r="S961" s="40"/>
      <c r="T961" s="40"/>
      <c r="U961" s="40"/>
      <c r="V961" s="69"/>
    </row>
    <row r="962" spans="14:22" ht="12.75">
      <c r="N962" s="69"/>
      <c r="O962" s="40"/>
      <c r="P962" s="40"/>
      <c r="Q962" s="40"/>
      <c r="R962" s="40"/>
      <c r="S962" s="40"/>
      <c r="T962" s="40"/>
      <c r="U962" s="40"/>
      <c r="V962" s="69"/>
    </row>
    <row r="963" spans="14:22" ht="12.75">
      <c r="N963" s="69"/>
      <c r="O963" s="40"/>
      <c r="P963" s="40"/>
      <c r="Q963" s="40"/>
      <c r="R963" s="40"/>
      <c r="S963" s="40"/>
      <c r="T963" s="40"/>
      <c r="U963" s="40"/>
      <c r="V963" s="69"/>
    </row>
    <row r="964" spans="14:22" ht="12.75">
      <c r="N964" s="69"/>
      <c r="O964" s="40"/>
      <c r="P964" s="40"/>
      <c r="Q964" s="40"/>
      <c r="R964" s="40"/>
      <c r="S964" s="40"/>
      <c r="T964" s="40"/>
      <c r="U964" s="40"/>
      <c r="V964" s="69"/>
    </row>
    <row r="965" spans="14:22" ht="12.75">
      <c r="N965" s="69"/>
      <c r="O965" s="40"/>
      <c r="P965" s="40"/>
      <c r="Q965" s="40"/>
      <c r="R965" s="40"/>
      <c r="S965" s="40"/>
      <c r="T965" s="40"/>
      <c r="U965" s="40"/>
      <c r="V965" s="69"/>
    </row>
    <row r="966" spans="14:22" ht="12.75">
      <c r="N966" s="69"/>
      <c r="O966" s="40"/>
      <c r="P966" s="40"/>
      <c r="Q966" s="40"/>
      <c r="R966" s="40"/>
      <c r="S966" s="40"/>
      <c r="T966" s="40"/>
      <c r="U966" s="40"/>
      <c r="V966" s="69"/>
    </row>
    <row r="967" spans="14:22" ht="12.75">
      <c r="N967" s="69"/>
      <c r="O967" s="40"/>
      <c r="P967" s="40"/>
      <c r="Q967" s="40"/>
      <c r="R967" s="40"/>
      <c r="S967" s="40"/>
      <c r="T967" s="40"/>
      <c r="U967" s="40"/>
      <c r="V967" s="69"/>
    </row>
    <row r="968" spans="14:22" ht="12.75">
      <c r="N968" s="69"/>
      <c r="O968" s="40"/>
      <c r="P968" s="40"/>
      <c r="Q968" s="40"/>
      <c r="R968" s="40"/>
      <c r="S968" s="40"/>
      <c r="T968" s="40"/>
      <c r="U968" s="40"/>
      <c r="V968" s="69"/>
    </row>
    <row r="969" spans="14:22" ht="12.75">
      <c r="N969" s="69"/>
      <c r="O969" s="40"/>
      <c r="P969" s="40"/>
      <c r="Q969" s="40"/>
      <c r="R969" s="40"/>
      <c r="S969" s="40"/>
      <c r="T969" s="40"/>
      <c r="U969" s="40"/>
      <c r="V969" s="69"/>
    </row>
    <row r="970" spans="14:22" ht="12.75">
      <c r="N970" s="69"/>
      <c r="O970" s="40"/>
      <c r="P970" s="40"/>
      <c r="Q970" s="40"/>
      <c r="R970" s="40"/>
      <c r="S970" s="40"/>
      <c r="T970" s="40"/>
      <c r="U970" s="40"/>
      <c r="V970" s="69"/>
    </row>
    <row r="971" spans="14:22" ht="12.75">
      <c r="N971" s="69"/>
      <c r="O971" s="40"/>
      <c r="P971" s="40"/>
      <c r="Q971" s="40"/>
      <c r="R971" s="40"/>
      <c r="S971" s="40"/>
      <c r="T971" s="40"/>
      <c r="U971" s="40"/>
      <c r="V971" s="69"/>
    </row>
    <row r="972" spans="14:22" ht="12.75">
      <c r="N972" s="69"/>
      <c r="O972" s="40"/>
      <c r="P972" s="40"/>
      <c r="Q972" s="40"/>
      <c r="R972" s="40"/>
      <c r="S972" s="40"/>
      <c r="T972" s="40"/>
      <c r="U972" s="40"/>
      <c r="V972" s="69"/>
    </row>
    <row r="973" spans="14:22" ht="12.75">
      <c r="N973" s="69"/>
      <c r="O973" s="40"/>
      <c r="P973" s="40"/>
      <c r="Q973" s="40"/>
      <c r="R973" s="40"/>
      <c r="S973" s="40"/>
      <c r="T973" s="40"/>
      <c r="U973" s="40"/>
      <c r="V973" s="69"/>
    </row>
    <row r="974" spans="14:22" ht="12.75">
      <c r="N974" s="69"/>
      <c r="O974" s="40"/>
      <c r="P974" s="40"/>
      <c r="Q974" s="40"/>
      <c r="R974" s="40"/>
      <c r="S974" s="40"/>
      <c r="T974" s="40"/>
      <c r="U974" s="40"/>
      <c r="V974" s="69"/>
    </row>
    <row r="975" spans="14:22" ht="12.75">
      <c r="N975" s="69"/>
      <c r="O975" s="40"/>
      <c r="P975" s="40"/>
      <c r="Q975" s="40"/>
      <c r="R975" s="40"/>
      <c r="S975" s="40"/>
      <c r="T975" s="40"/>
      <c r="U975" s="40"/>
      <c r="V975" s="69"/>
    </row>
    <row r="976" spans="14:22" ht="12.75">
      <c r="N976" s="69"/>
      <c r="O976" s="40"/>
      <c r="P976" s="40"/>
      <c r="Q976" s="40"/>
      <c r="R976" s="40"/>
      <c r="S976" s="40"/>
      <c r="T976" s="40"/>
      <c r="U976" s="40"/>
      <c r="V976" s="69"/>
    </row>
    <row r="977" spans="14:22" ht="12.75">
      <c r="N977" s="69"/>
      <c r="O977" s="40"/>
      <c r="P977" s="40"/>
      <c r="Q977" s="40"/>
      <c r="R977" s="40"/>
      <c r="S977" s="40"/>
      <c r="T977" s="40"/>
      <c r="U977" s="40"/>
      <c r="V977" s="69"/>
    </row>
    <row r="978" spans="14:22" ht="12.75">
      <c r="N978" s="69"/>
      <c r="O978" s="40"/>
      <c r="P978" s="40"/>
      <c r="Q978" s="40"/>
      <c r="R978" s="40"/>
      <c r="S978" s="40"/>
      <c r="T978" s="40"/>
      <c r="U978" s="40"/>
      <c r="V978" s="69"/>
    </row>
    <row r="979" spans="14:22" ht="12.75">
      <c r="N979" s="69"/>
      <c r="O979" s="40"/>
      <c r="P979" s="40"/>
      <c r="Q979" s="40"/>
      <c r="R979" s="40"/>
      <c r="S979" s="40"/>
      <c r="T979" s="40"/>
      <c r="U979" s="40"/>
      <c r="V979" s="69"/>
    </row>
    <row r="980" spans="14:22" ht="12.75">
      <c r="N980" s="69"/>
      <c r="O980" s="40"/>
      <c r="P980" s="40"/>
      <c r="Q980" s="40"/>
      <c r="R980" s="40"/>
      <c r="S980" s="40"/>
      <c r="T980" s="40"/>
      <c r="U980" s="40"/>
      <c r="V980" s="69"/>
    </row>
    <row r="981" spans="14:22" ht="12.75">
      <c r="N981" s="69"/>
      <c r="O981" s="40"/>
      <c r="P981" s="40"/>
      <c r="Q981" s="40"/>
      <c r="R981" s="40"/>
      <c r="S981" s="40"/>
      <c r="T981" s="40"/>
      <c r="U981" s="40"/>
      <c r="V981" s="69"/>
    </row>
    <row r="982" spans="14:22" ht="12.75">
      <c r="N982" s="69"/>
      <c r="O982" s="40"/>
      <c r="P982" s="40"/>
      <c r="Q982" s="40"/>
      <c r="R982" s="40"/>
      <c r="S982" s="40"/>
      <c r="T982" s="40"/>
      <c r="U982" s="40"/>
      <c r="V982" s="69"/>
    </row>
    <row r="983" spans="14:22" ht="12.75">
      <c r="N983" s="69"/>
      <c r="O983" s="40"/>
      <c r="P983" s="40"/>
      <c r="Q983" s="40"/>
      <c r="R983" s="40"/>
      <c r="S983" s="40"/>
      <c r="T983" s="40"/>
      <c r="U983" s="40"/>
      <c r="V983" s="69"/>
    </row>
    <row r="984" spans="14:22" ht="12.75">
      <c r="N984" s="69"/>
      <c r="O984" s="40"/>
      <c r="P984" s="40"/>
      <c r="Q984" s="40"/>
      <c r="R984" s="40"/>
      <c r="S984" s="40"/>
      <c r="T984" s="40"/>
      <c r="U984" s="40"/>
      <c r="V984" s="69"/>
    </row>
    <row r="985" spans="14:22" ht="12.75">
      <c r="N985" s="69"/>
      <c r="O985" s="40"/>
      <c r="P985" s="40"/>
      <c r="Q985" s="40"/>
      <c r="R985" s="40"/>
      <c r="S985" s="40"/>
      <c r="T985" s="40"/>
      <c r="U985" s="40"/>
      <c r="V985" s="69"/>
    </row>
    <row r="986" spans="14:22" ht="12.75">
      <c r="N986" s="69"/>
      <c r="O986" s="40"/>
      <c r="P986" s="40"/>
      <c r="Q986" s="40"/>
      <c r="R986" s="40"/>
      <c r="S986" s="40"/>
      <c r="T986" s="40"/>
      <c r="U986" s="40"/>
      <c r="V986" s="69"/>
    </row>
    <row r="987" spans="14:22" ht="12.75">
      <c r="N987" s="69"/>
      <c r="O987" s="40"/>
      <c r="P987" s="40"/>
      <c r="Q987" s="40"/>
      <c r="R987" s="40"/>
      <c r="S987" s="40"/>
      <c r="T987" s="40"/>
      <c r="U987" s="40"/>
      <c r="V987" s="69"/>
    </row>
    <row r="988" spans="14:22" ht="12.75">
      <c r="N988" s="69"/>
      <c r="O988" s="40"/>
      <c r="P988" s="40"/>
      <c r="Q988" s="40"/>
      <c r="R988" s="40"/>
      <c r="S988" s="40"/>
      <c r="T988" s="40"/>
      <c r="U988" s="40"/>
      <c r="V988" s="69"/>
    </row>
    <row r="989" spans="14:22" ht="12.75">
      <c r="N989" s="69"/>
      <c r="O989" s="40"/>
      <c r="P989" s="40"/>
      <c r="Q989" s="40"/>
      <c r="R989" s="40"/>
      <c r="S989" s="40"/>
      <c r="T989" s="40"/>
      <c r="U989" s="40"/>
      <c r="V989" s="69"/>
    </row>
    <row r="990" spans="14:22" ht="12.75">
      <c r="N990" s="69"/>
      <c r="O990" s="40"/>
      <c r="P990" s="40"/>
      <c r="Q990" s="40"/>
      <c r="R990" s="40"/>
      <c r="S990" s="40"/>
      <c r="T990" s="40"/>
      <c r="U990" s="40"/>
      <c r="V990" s="69"/>
    </row>
    <row r="991" spans="14:22" ht="12.75">
      <c r="N991" s="69"/>
      <c r="O991" s="40"/>
      <c r="P991" s="40"/>
      <c r="Q991" s="40"/>
      <c r="R991" s="40"/>
      <c r="S991" s="40"/>
      <c r="T991" s="40"/>
      <c r="U991" s="40"/>
      <c r="V991" s="69"/>
    </row>
    <row r="992" spans="14:22" ht="12.75">
      <c r="N992" s="69"/>
      <c r="O992" s="40"/>
      <c r="P992" s="40"/>
      <c r="Q992" s="40"/>
      <c r="R992" s="40"/>
      <c r="S992" s="40"/>
      <c r="T992" s="40"/>
      <c r="U992" s="40"/>
      <c r="V992" s="69"/>
    </row>
    <row r="993" spans="14:22" ht="12.75">
      <c r="N993" s="69"/>
      <c r="O993" s="40"/>
      <c r="P993" s="40"/>
      <c r="Q993" s="40"/>
      <c r="R993" s="40"/>
      <c r="S993" s="40"/>
      <c r="T993" s="40"/>
      <c r="U993" s="40"/>
      <c r="V993" s="69"/>
    </row>
    <row r="994" spans="14:22" ht="12.75">
      <c r="N994" s="69"/>
      <c r="O994" s="40"/>
      <c r="P994" s="40"/>
      <c r="Q994" s="40"/>
      <c r="R994" s="40"/>
      <c r="S994" s="40"/>
      <c r="T994" s="40"/>
      <c r="U994" s="40"/>
      <c r="V994" s="69"/>
    </row>
    <row r="995" spans="14:22" ht="12.75">
      <c r="N995" s="69"/>
      <c r="O995" s="40"/>
      <c r="P995" s="40"/>
      <c r="Q995" s="40"/>
      <c r="R995" s="40"/>
      <c r="S995" s="40"/>
      <c r="T995" s="40"/>
      <c r="U995" s="40"/>
      <c r="V995" s="69"/>
    </row>
    <row r="996" spans="14:22" ht="12.75">
      <c r="N996" s="69"/>
      <c r="O996" s="40"/>
      <c r="P996" s="40"/>
      <c r="Q996" s="40"/>
      <c r="R996" s="40"/>
      <c r="S996" s="40"/>
      <c r="T996" s="40"/>
      <c r="U996" s="40"/>
      <c r="V996" s="69"/>
    </row>
    <row r="997" spans="14:22" ht="12.75">
      <c r="N997" s="69"/>
      <c r="O997" s="40"/>
      <c r="P997" s="40"/>
      <c r="Q997" s="40"/>
      <c r="R997" s="40"/>
      <c r="S997" s="40"/>
      <c r="T997" s="40"/>
      <c r="U997" s="40"/>
      <c r="V997" s="69"/>
    </row>
    <row r="998" spans="14:22" ht="12.75">
      <c r="N998" s="69"/>
      <c r="O998" s="40"/>
      <c r="P998" s="40"/>
      <c r="Q998" s="40"/>
      <c r="R998" s="40"/>
      <c r="S998" s="40"/>
      <c r="T998" s="40"/>
      <c r="U998" s="40"/>
      <c r="V998" s="69"/>
    </row>
    <row r="999" spans="14:22" ht="12.75">
      <c r="N999" s="69"/>
      <c r="O999" s="40"/>
      <c r="P999" s="40"/>
      <c r="Q999" s="40"/>
      <c r="R999" s="40"/>
      <c r="S999" s="40"/>
      <c r="T999" s="40"/>
      <c r="U999" s="40"/>
      <c r="V999" s="69"/>
    </row>
    <row r="1000" spans="14:22" ht="12.75">
      <c r="N1000" s="69"/>
      <c r="O1000" s="40"/>
      <c r="P1000" s="40"/>
      <c r="Q1000" s="40"/>
      <c r="R1000" s="40"/>
      <c r="S1000" s="40"/>
      <c r="T1000" s="40"/>
      <c r="U1000" s="40"/>
      <c r="V1000" s="69"/>
    </row>
    <row r="1001" spans="14:22" ht="12.75">
      <c r="N1001" s="69"/>
      <c r="O1001" s="40"/>
      <c r="P1001" s="40"/>
      <c r="Q1001" s="40"/>
      <c r="R1001" s="40"/>
      <c r="S1001" s="40"/>
      <c r="T1001" s="40"/>
      <c r="U1001" s="40"/>
      <c r="V1001" s="69"/>
    </row>
    <row r="1002" spans="14:22" ht="12.75">
      <c r="N1002" s="69"/>
      <c r="O1002" s="40"/>
      <c r="P1002" s="40"/>
      <c r="Q1002" s="40"/>
      <c r="R1002" s="40"/>
      <c r="S1002" s="40"/>
      <c r="T1002" s="40"/>
      <c r="U1002" s="40"/>
      <c r="V1002" s="69"/>
    </row>
    <row r="1003" spans="14:22" ht="12.75">
      <c r="N1003" s="69"/>
      <c r="O1003" s="40"/>
      <c r="P1003" s="40"/>
      <c r="Q1003" s="40"/>
      <c r="R1003" s="40"/>
      <c r="S1003" s="40"/>
      <c r="T1003" s="40"/>
      <c r="U1003" s="40"/>
      <c r="V1003" s="69"/>
    </row>
    <row r="1004" spans="14:22" ht="12.75">
      <c r="N1004" s="69"/>
      <c r="O1004" s="40"/>
      <c r="P1004" s="40"/>
      <c r="Q1004" s="40"/>
      <c r="R1004" s="40"/>
      <c r="S1004" s="40"/>
      <c r="T1004" s="40"/>
      <c r="U1004" s="40"/>
      <c r="V1004" s="69"/>
    </row>
    <row r="1005" spans="14:22" ht="12.75">
      <c r="N1005" s="69"/>
      <c r="O1005" s="40"/>
      <c r="P1005" s="40"/>
      <c r="Q1005" s="40"/>
      <c r="R1005" s="40"/>
      <c r="S1005" s="40"/>
      <c r="T1005" s="40"/>
      <c r="U1005" s="40"/>
      <c r="V1005" s="69"/>
    </row>
    <row r="1006" spans="14:22" ht="12.75">
      <c r="N1006" s="69"/>
      <c r="O1006" s="40"/>
      <c r="P1006" s="40"/>
      <c r="Q1006" s="40"/>
      <c r="R1006" s="40"/>
      <c r="S1006" s="40"/>
      <c r="T1006" s="40"/>
      <c r="U1006" s="40"/>
      <c r="V1006" s="69"/>
    </row>
    <row r="1007" spans="14:22" ht="12.75">
      <c r="N1007" s="69"/>
      <c r="O1007" s="40"/>
      <c r="P1007" s="40"/>
      <c r="Q1007" s="40"/>
      <c r="R1007" s="40"/>
      <c r="S1007" s="40"/>
      <c r="T1007" s="40"/>
      <c r="U1007" s="40"/>
      <c r="V1007" s="69"/>
    </row>
    <row r="1008" spans="14:22" ht="12.75">
      <c r="N1008" s="69"/>
      <c r="O1008" s="40"/>
      <c r="P1008" s="40"/>
      <c r="Q1008" s="40"/>
      <c r="R1008" s="40"/>
      <c r="S1008" s="40"/>
      <c r="T1008" s="40"/>
      <c r="U1008" s="40"/>
      <c r="V1008" s="69"/>
    </row>
    <row r="1009" spans="14:22" ht="12.75">
      <c r="N1009" s="69"/>
      <c r="O1009" s="40"/>
      <c r="P1009" s="40"/>
      <c r="Q1009" s="40"/>
      <c r="R1009" s="40"/>
      <c r="S1009" s="40"/>
      <c r="T1009" s="40"/>
      <c r="U1009" s="40"/>
      <c r="V1009" s="69"/>
    </row>
    <row r="1010" spans="14:22" ht="12.75">
      <c r="N1010" s="69"/>
      <c r="O1010" s="40"/>
      <c r="P1010" s="40"/>
      <c r="Q1010" s="40"/>
      <c r="R1010" s="40"/>
      <c r="S1010" s="40"/>
      <c r="T1010" s="40"/>
      <c r="U1010" s="40"/>
      <c r="V1010" s="69"/>
    </row>
    <row r="1011" spans="14:22" ht="12.75">
      <c r="N1011" s="69"/>
      <c r="O1011" s="40"/>
      <c r="P1011" s="40"/>
      <c r="Q1011" s="40"/>
      <c r="R1011" s="40"/>
      <c r="S1011" s="40"/>
      <c r="T1011" s="40"/>
      <c r="U1011" s="40"/>
      <c r="V1011" s="69"/>
    </row>
    <row r="1012" spans="14:22" ht="12.75">
      <c r="N1012" s="69"/>
      <c r="O1012" s="40"/>
      <c r="P1012" s="40"/>
      <c r="Q1012" s="40"/>
      <c r="R1012" s="40"/>
      <c r="S1012" s="40"/>
      <c r="T1012" s="40"/>
      <c r="U1012" s="40"/>
      <c r="V1012" s="69"/>
    </row>
    <row r="1013" spans="14:22" ht="12.75">
      <c r="N1013" s="69"/>
      <c r="O1013" s="40"/>
      <c r="P1013" s="40"/>
      <c r="Q1013" s="40"/>
      <c r="R1013" s="40"/>
      <c r="S1013" s="40"/>
      <c r="T1013" s="40"/>
      <c r="U1013" s="40"/>
      <c r="V1013" s="69"/>
    </row>
    <row r="1014" spans="14:22" ht="12.75">
      <c r="N1014" s="69"/>
      <c r="O1014" s="40"/>
      <c r="P1014" s="40"/>
      <c r="Q1014" s="40"/>
      <c r="R1014" s="40"/>
      <c r="S1014" s="40"/>
      <c r="T1014" s="40"/>
      <c r="U1014" s="40"/>
      <c r="V1014" s="69"/>
    </row>
    <row r="1015" spans="14:22" ht="12.75">
      <c r="N1015" s="69"/>
      <c r="O1015" s="40"/>
      <c r="P1015" s="40"/>
      <c r="Q1015" s="40"/>
      <c r="R1015" s="40"/>
      <c r="S1015" s="40"/>
      <c r="T1015" s="40"/>
      <c r="U1015" s="40"/>
      <c r="V1015" s="69"/>
    </row>
    <row r="1016" spans="14:22" ht="12.75">
      <c r="N1016" s="69"/>
      <c r="O1016" s="40"/>
      <c r="P1016" s="40"/>
      <c r="Q1016" s="40"/>
      <c r="R1016" s="40"/>
      <c r="S1016" s="40"/>
      <c r="T1016" s="40"/>
      <c r="U1016" s="40"/>
      <c r="V1016" s="69"/>
    </row>
    <row r="1017" spans="14:22" ht="12.75">
      <c r="N1017" s="69"/>
      <c r="O1017" s="40"/>
      <c r="P1017" s="40"/>
      <c r="Q1017" s="40"/>
      <c r="R1017" s="40"/>
      <c r="S1017" s="40"/>
      <c r="T1017" s="40"/>
      <c r="U1017" s="40"/>
      <c r="V1017" s="69"/>
    </row>
    <row r="1018" spans="14:22" ht="12.75">
      <c r="N1018" s="69"/>
      <c r="O1018" s="40"/>
      <c r="P1018" s="40"/>
      <c r="Q1018" s="40"/>
      <c r="R1018" s="40"/>
      <c r="S1018" s="40"/>
      <c r="T1018" s="40"/>
      <c r="U1018" s="40"/>
      <c r="V1018" s="69"/>
    </row>
    <row r="1019" spans="14:22" ht="12.75">
      <c r="N1019" s="69"/>
      <c r="O1019" s="40"/>
      <c r="P1019" s="40"/>
      <c r="Q1019" s="40"/>
      <c r="R1019" s="40"/>
      <c r="S1019" s="40"/>
      <c r="T1019" s="40"/>
      <c r="U1019" s="40"/>
      <c r="V1019" s="69"/>
    </row>
    <row r="1020" spans="14:22" ht="12.75">
      <c r="N1020" s="69"/>
      <c r="O1020" s="40"/>
      <c r="P1020" s="40"/>
      <c r="Q1020" s="40"/>
      <c r="R1020" s="40"/>
      <c r="S1020" s="40"/>
      <c r="T1020" s="40"/>
      <c r="U1020" s="40"/>
      <c r="V1020" s="69"/>
    </row>
    <row r="1021" spans="14:22" ht="12.75">
      <c r="N1021" s="69"/>
      <c r="O1021" s="40"/>
      <c r="P1021" s="40"/>
      <c r="Q1021" s="40"/>
      <c r="R1021" s="40"/>
      <c r="S1021" s="40"/>
      <c r="T1021" s="40"/>
      <c r="U1021" s="40"/>
      <c r="V1021" s="69"/>
    </row>
    <row r="1022" spans="14:22" ht="12.75">
      <c r="N1022" s="69"/>
      <c r="O1022" s="40"/>
      <c r="P1022" s="40"/>
      <c r="Q1022" s="40"/>
      <c r="R1022" s="40"/>
      <c r="S1022" s="40"/>
      <c r="T1022" s="40"/>
      <c r="U1022" s="40"/>
      <c r="V1022" s="69"/>
    </row>
    <row r="1023" spans="14:22" ht="12.75">
      <c r="N1023" s="69"/>
      <c r="O1023" s="40"/>
      <c r="P1023" s="40"/>
      <c r="Q1023" s="40"/>
      <c r="R1023" s="40"/>
      <c r="S1023" s="40"/>
      <c r="T1023" s="40"/>
      <c r="U1023" s="40"/>
      <c r="V1023" s="69"/>
    </row>
    <row r="1024" spans="14:22" ht="12.75">
      <c r="N1024" s="69"/>
      <c r="O1024" s="40"/>
      <c r="P1024" s="40"/>
      <c r="Q1024" s="40"/>
      <c r="R1024" s="40"/>
      <c r="S1024" s="40"/>
      <c r="T1024" s="40"/>
      <c r="U1024" s="40"/>
      <c r="V1024" s="69"/>
    </row>
    <row r="1025" spans="14:22" ht="12.75">
      <c r="N1025" s="69"/>
      <c r="O1025" s="40"/>
      <c r="P1025" s="40"/>
      <c r="Q1025" s="40"/>
      <c r="R1025" s="40"/>
      <c r="S1025" s="40"/>
      <c r="T1025" s="40"/>
      <c r="U1025" s="40"/>
      <c r="V1025" s="69"/>
    </row>
    <row r="1026" spans="14:22" ht="12.75">
      <c r="N1026" s="69"/>
      <c r="O1026" s="40"/>
      <c r="P1026" s="40"/>
      <c r="Q1026" s="40"/>
      <c r="R1026" s="40"/>
      <c r="S1026" s="40"/>
      <c r="T1026" s="40"/>
      <c r="U1026" s="40"/>
      <c r="V1026" s="69"/>
    </row>
    <row r="1027" spans="14:22" ht="12.75">
      <c r="N1027" s="69"/>
      <c r="O1027" s="40"/>
      <c r="P1027" s="40"/>
      <c r="Q1027" s="40"/>
      <c r="R1027" s="40"/>
      <c r="S1027" s="40"/>
      <c r="T1027" s="40"/>
      <c r="U1027" s="40"/>
      <c r="V1027" s="69"/>
    </row>
    <row r="1028" spans="14:22" ht="12.75">
      <c r="N1028" s="69"/>
      <c r="O1028" s="40"/>
      <c r="P1028" s="40"/>
      <c r="Q1028" s="40"/>
      <c r="R1028" s="40"/>
      <c r="S1028" s="40"/>
      <c r="T1028" s="40"/>
      <c r="U1028" s="40"/>
      <c r="V1028" s="69"/>
    </row>
    <row r="1029" spans="14:22" ht="12.75">
      <c r="N1029" s="69"/>
      <c r="O1029" s="40"/>
      <c r="P1029" s="40"/>
      <c r="Q1029" s="40"/>
      <c r="R1029" s="40"/>
      <c r="S1029" s="40"/>
      <c r="T1029" s="40"/>
      <c r="U1029" s="40"/>
      <c r="V1029" s="69"/>
    </row>
    <row r="1030" spans="14:22" ht="12.75">
      <c r="N1030" s="69"/>
      <c r="O1030" s="40"/>
      <c r="P1030" s="40"/>
      <c r="Q1030" s="40"/>
      <c r="R1030" s="40"/>
      <c r="S1030" s="40"/>
      <c r="T1030" s="40"/>
      <c r="U1030" s="40"/>
      <c r="V1030" s="69"/>
    </row>
    <row r="1031" spans="14:22" ht="12.75">
      <c r="N1031" s="69"/>
      <c r="O1031" s="40"/>
      <c r="P1031" s="40"/>
      <c r="Q1031" s="40"/>
      <c r="R1031" s="40"/>
      <c r="S1031" s="40"/>
      <c r="T1031" s="40"/>
      <c r="U1031" s="40"/>
      <c r="V1031" s="69"/>
    </row>
    <row r="1032" spans="14:22" ht="12.75">
      <c r="N1032" s="69"/>
      <c r="O1032" s="40"/>
      <c r="P1032" s="40"/>
      <c r="Q1032" s="40"/>
      <c r="R1032" s="40"/>
      <c r="S1032" s="40"/>
      <c r="T1032" s="40"/>
      <c r="U1032" s="40"/>
      <c r="V1032" s="69"/>
    </row>
    <row r="1033" spans="14:22" ht="12.75">
      <c r="N1033" s="69"/>
      <c r="O1033" s="40"/>
      <c r="P1033" s="40"/>
      <c r="Q1033" s="40"/>
      <c r="R1033" s="40"/>
      <c r="S1033" s="40"/>
      <c r="T1033" s="40"/>
      <c r="U1033" s="40"/>
      <c r="V1033" s="69"/>
    </row>
    <row r="1034" spans="14:22" ht="12.75">
      <c r="N1034" s="69"/>
      <c r="O1034" s="40"/>
      <c r="P1034" s="40"/>
      <c r="Q1034" s="40"/>
      <c r="R1034" s="40"/>
      <c r="S1034" s="40"/>
      <c r="T1034" s="40"/>
      <c r="U1034" s="40"/>
      <c r="V1034" s="69"/>
    </row>
    <row r="1035" spans="14:22" ht="12.75">
      <c r="N1035" s="69"/>
      <c r="O1035" s="40"/>
      <c r="P1035" s="40"/>
      <c r="Q1035" s="40"/>
      <c r="R1035" s="40"/>
      <c r="S1035" s="40"/>
      <c r="T1035" s="40"/>
      <c r="U1035" s="40"/>
      <c r="V1035" s="69"/>
    </row>
    <row r="1036" spans="14:22" ht="12.75">
      <c r="N1036" s="69"/>
      <c r="O1036" s="40"/>
      <c r="P1036" s="40"/>
      <c r="Q1036" s="40"/>
      <c r="R1036" s="40"/>
      <c r="S1036" s="40"/>
      <c r="T1036" s="40"/>
      <c r="U1036" s="40"/>
      <c r="V1036" s="69"/>
    </row>
    <row r="1037" spans="14:22" ht="12.75">
      <c r="N1037" s="69"/>
      <c r="O1037" s="40"/>
      <c r="P1037" s="40"/>
      <c r="Q1037" s="40"/>
      <c r="R1037" s="40"/>
      <c r="S1037" s="40"/>
      <c r="T1037" s="40"/>
      <c r="U1037" s="40"/>
      <c r="V1037" s="69"/>
    </row>
    <row r="1038" spans="14:22" ht="12.75">
      <c r="N1038" s="69"/>
      <c r="O1038" s="40"/>
      <c r="P1038" s="40"/>
      <c r="Q1038" s="40"/>
      <c r="R1038" s="40"/>
      <c r="S1038" s="40"/>
      <c r="T1038" s="40"/>
      <c r="U1038" s="40"/>
      <c r="V1038" s="69"/>
    </row>
    <row r="1039" spans="14:22" ht="12.75">
      <c r="N1039" s="69"/>
      <c r="O1039" s="40"/>
      <c r="P1039" s="40"/>
      <c r="Q1039" s="40"/>
      <c r="R1039" s="40"/>
      <c r="S1039" s="40"/>
      <c r="T1039" s="40"/>
      <c r="U1039" s="40"/>
      <c r="V1039" s="69"/>
    </row>
    <row r="1040" spans="14:22" ht="12.75">
      <c r="N1040" s="69"/>
      <c r="O1040" s="40"/>
      <c r="P1040" s="40"/>
      <c r="Q1040" s="40"/>
      <c r="R1040" s="40"/>
      <c r="S1040" s="40"/>
      <c r="T1040" s="40"/>
      <c r="U1040" s="40"/>
      <c r="V1040" s="69"/>
    </row>
    <row r="1041" spans="14:22" ht="12.75">
      <c r="N1041" s="69"/>
      <c r="O1041" s="40"/>
      <c r="P1041" s="40"/>
      <c r="Q1041" s="40"/>
      <c r="R1041" s="40"/>
      <c r="S1041" s="40"/>
      <c r="T1041" s="40"/>
      <c r="U1041" s="40"/>
      <c r="V1041" s="69"/>
    </row>
    <row r="1042" spans="14:22" ht="12.75">
      <c r="N1042" s="69"/>
      <c r="O1042" s="40"/>
      <c r="P1042" s="40"/>
      <c r="Q1042" s="40"/>
      <c r="R1042" s="40"/>
      <c r="S1042" s="40"/>
      <c r="T1042" s="40"/>
      <c r="U1042" s="40"/>
      <c r="V1042" s="69"/>
    </row>
    <row r="1043" spans="14:22" ht="12.75">
      <c r="N1043" s="69"/>
      <c r="O1043" s="40"/>
      <c r="P1043" s="40"/>
      <c r="Q1043" s="40"/>
      <c r="R1043" s="40"/>
      <c r="S1043" s="40"/>
      <c r="T1043" s="40"/>
      <c r="U1043" s="40"/>
      <c r="V1043" s="69"/>
    </row>
    <row r="1044" spans="14:22" ht="12.75">
      <c r="N1044" s="69"/>
      <c r="O1044" s="40"/>
      <c r="P1044" s="40"/>
      <c r="Q1044" s="40"/>
      <c r="R1044" s="40"/>
      <c r="S1044" s="40"/>
      <c r="T1044" s="40"/>
      <c r="U1044" s="40"/>
      <c r="V1044" s="69"/>
    </row>
    <row r="1045" spans="14:22" ht="12.75">
      <c r="N1045" s="69"/>
      <c r="O1045" s="40"/>
      <c r="P1045" s="40"/>
      <c r="Q1045" s="40"/>
      <c r="R1045" s="40"/>
      <c r="S1045" s="40"/>
      <c r="T1045" s="40"/>
      <c r="U1045" s="40"/>
      <c r="V1045" s="69"/>
    </row>
    <row r="1046" spans="14:22" ht="12.75">
      <c r="N1046" s="69"/>
      <c r="O1046" s="40"/>
      <c r="P1046" s="40"/>
      <c r="Q1046" s="40"/>
      <c r="R1046" s="40"/>
      <c r="S1046" s="40"/>
      <c r="T1046" s="40"/>
      <c r="U1046" s="40"/>
      <c r="V1046" s="69"/>
    </row>
    <row r="1047" spans="14:22" ht="12.75">
      <c r="N1047" s="69"/>
      <c r="O1047" s="40"/>
      <c r="P1047" s="40"/>
      <c r="Q1047" s="40"/>
      <c r="R1047" s="40"/>
      <c r="S1047" s="40"/>
      <c r="T1047" s="40"/>
      <c r="U1047" s="40"/>
      <c r="V1047" s="69"/>
    </row>
    <row r="1048" spans="14:22" ht="12.75">
      <c r="N1048" s="69"/>
      <c r="O1048" s="40"/>
      <c r="P1048" s="40"/>
      <c r="Q1048" s="40"/>
      <c r="R1048" s="40"/>
      <c r="S1048" s="40"/>
      <c r="T1048" s="40"/>
      <c r="U1048" s="40"/>
      <c r="V1048" s="69"/>
    </row>
    <row r="1049" spans="14:22" ht="12.75">
      <c r="N1049" s="69"/>
      <c r="O1049" s="40"/>
      <c r="P1049" s="40"/>
      <c r="Q1049" s="40"/>
      <c r="R1049" s="40"/>
      <c r="S1049" s="40"/>
      <c r="T1049" s="40"/>
      <c r="U1049" s="40"/>
      <c r="V1049" s="69"/>
    </row>
    <row r="1050" spans="14:22" ht="12.75">
      <c r="N1050" s="69"/>
      <c r="O1050" s="40"/>
      <c r="P1050" s="40"/>
      <c r="Q1050" s="40"/>
      <c r="R1050" s="40"/>
      <c r="S1050" s="40"/>
      <c r="T1050" s="40"/>
      <c r="U1050" s="40"/>
      <c r="V1050" s="69"/>
    </row>
    <row r="1051" spans="14:22" ht="12.75">
      <c r="N1051" s="69"/>
      <c r="O1051" s="40"/>
      <c r="P1051" s="40"/>
      <c r="Q1051" s="40"/>
      <c r="R1051" s="40"/>
      <c r="S1051" s="40"/>
      <c r="T1051" s="40"/>
      <c r="U1051" s="40"/>
      <c r="V1051" s="69"/>
    </row>
    <row r="1052" spans="14:22" ht="12.75">
      <c r="N1052" s="69"/>
      <c r="O1052" s="40"/>
      <c r="P1052" s="40"/>
      <c r="Q1052" s="40"/>
      <c r="R1052" s="40"/>
      <c r="S1052" s="40"/>
      <c r="T1052" s="40"/>
      <c r="U1052" s="40"/>
      <c r="V1052" s="69"/>
    </row>
    <row r="1053" spans="14:22" ht="12.75">
      <c r="N1053" s="69"/>
      <c r="O1053" s="40"/>
      <c r="P1053" s="40"/>
      <c r="Q1053" s="40"/>
      <c r="R1053" s="40"/>
      <c r="S1053" s="40"/>
      <c r="T1053" s="40"/>
      <c r="U1053" s="40"/>
      <c r="V1053" s="69"/>
    </row>
    <row r="1054" spans="14:22" ht="12.75">
      <c r="N1054" s="69"/>
      <c r="O1054" s="40"/>
      <c r="P1054" s="40"/>
      <c r="Q1054" s="40"/>
      <c r="R1054" s="40"/>
      <c r="S1054" s="40"/>
      <c r="T1054" s="40"/>
      <c r="U1054" s="40"/>
      <c r="V1054" s="69"/>
    </row>
    <row r="1055" spans="14:22" ht="12.75">
      <c r="N1055" s="69"/>
      <c r="O1055" s="40"/>
      <c r="P1055" s="40"/>
      <c r="Q1055" s="40"/>
      <c r="R1055" s="40"/>
      <c r="S1055" s="40"/>
      <c r="T1055" s="40"/>
      <c r="U1055" s="40"/>
      <c r="V1055" s="69"/>
    </row>
    <row r="1056" spans="14:22" ht="12.75">
      <c r="N1056" s="69"/>
      <c r="O1056" s="40"/>
      <c r="P1056" s="40"/>
      <c r="Q1056" s="40"/>
      <c r="R1056" s="40"/>
      <c r="S1056" s="40"/>
      <c r="T1056" s="40"/>
      <c r="U1056" s="40"/>
      <c r="V1056" s="69"/>
    </row>
    <row r="1057" spans="14:22" ht="12.75">
      <c r="N1057" s="69"/>
      <c r="O1057" s="40"/>
      <c r="P1057" s="40"/>
      <c r="Q1057" s="40"/>
      <c r="R1057" s="40"/>
      <c r="S1057" s="40"/>
      <c r="T1057" s="40"/>
      <c r="U1057" s="40"/>
      <c r="V1057" s="69"/>
    </row>
    <row r="1058" spans="14:22" ht="12.75">
      <c r="N1058" s="69"/>
      <c r="O1058" s="40"/>
      <c r="P1058" s="40"/>
      <c r="Q1058" s="40"/>
      <c r="R1058" s="40"/>
      <c r="S1058" s="40"/>
      <c r="T1058" s="40"/>
      <c r="U1058" s="40"/>
      <c r="V1058" s="69"/>
    </row>
    <row r="1059" spans="14:22" ht="12.75">
      <c r="N1059" s="69"/>
      <c r="O1059" s="40"/>
      <c r="P1059" s="40"/>
      <c r="Q1059" s="40"/>
      <c r="R1059" s="40"/>
      <c r="S1059" s="40"/>
      <c r="T1059" s="40"/>
      <c r="U1059" s="40"/>
      <c r="V1059" s="69"/>
    </row>
    <row r="1060" spans="14:22" ht="12.75">
      <c r="N1060" s="69"/>
      <c r="O1060" s="40"/>
      <c r="P1060" s="40"/>
      <c r="Q1060" s="40"/>
      <c r="R1060" s="40"/>
      <c r="S1060" s="40"/>
      <c r="T1060" s="40"/>
      <c r="U1060" s="40"/>
      <c r="V1060" s="69"/>
    </row>
    <row r="1061" spans="14:22" ht="12.75">
      <c r="N1061" s="69"/>
      <c r="O1061" s="40"/>
      <c r="P1061" s="40"/>
      <c r="Q1061" s="40"/>
      <c r="R1061" s="40"/>
      <c r="S1061" s="40"/>
      <c r="T1061" s="40"/>
      <c r="U1061" s="40"/>
      <c r="V1061" s="69"/>
    </row>
    <row r="1062" spans="14:22" ht="12.75">
      <c r="N1062" s="69"/>
      <c r="O1062" s="40"/>
      <c r="P1062" s="40"/>
      <c r="Q1062" s="40"/>
      <c r="R1062" s="40"/>
      <c r="S1062" s="40"/>
      <c r="T1062" s="40"/>
      <c r="U1062" s="40"/>
      <c r="V1062" s="69"/>
    </row>
    <row r="1063" spans="14:22" ht="12.75">
      <c r="N1063" s="69"/>
      <c r="O1063" s="40"/>
      <c r="P1063" s="40"/>
      <c r="Q1063" s="40"/>
      <c r="R1063" s="40"/>
      <c r="S1063" s="40"/>
      <c r="T1063" s="40"/>
      <c r="U1063" s="40"/>
      <c r="V1063" s="69"/>
    </row>
    <row r="1064" spans="14:22" ht="12.75">
      <c r="N1064" s="69"/>
      <c r="O1064" s="40"/>
      <c r="P1064" s="40"/>
      <c r="Q1064" s="40"/>
      <c r="R1064" s="40"/>
      <c r="S1064" s="40"/>
      <c r="T1064" s="40"/>
      <c r="U1064" s="40"/>
      <c r="V1064" s="69"/>
    </row>
    <row r="1065" spans="14:22" ht="12.75">
      <c r="N1065" s="69"/>
      <c r="O1065" s="40"/>
      <c r="P1065" s="40"/>
      <c r="Q1065" s="40"/>
      <c r="R1065" s="40"/>
      <c r="S1065" s="40"/>
      <c r="T1065" s="40"/>
      <c r="U1065" s="40"/>
      <c r="V1065" s="69"/>
    </row>
    <row r="1066" spans="14:22" ht="12.75">
      <c r="N1066" s="69"/>
      <c r="O1066" s="40"/>
      <c r="P1066" s="40"/>
      <c r="Q1066" s="40"/>
      <c r="R1066" s="40"/>
      <c r="S1066" s="40"/>
      <c r="T1066" s="40"/>
      <c r="U1066" s="40"/>
      <c r="V1066" s="69"/>
    </row>
    <row r="1067" spans="14:22" ht="12.75">
      <c r="N1067" s="69"/>
      <c r="O1067" s="40"/>
      <c r="P1067" s="40"/>
      <c r="Q1067" s="40"/>
      <c r="R1067" s="40"/>
      <c r="S1067" s="40"/>
      <c r="T1067" s="40"/>
      <c r="U1067" s="40"/>
      <c r="V1067" s="69"/>
    </row>
    <row r="1068" spans="14:22" ht="12.75">
      <c r="N1068" s="69"/>
      <c r="O1068" s="40"/>
      <c r="P1068" s="40"/>
      <c r="Q1068" s="40"/>
      <c r="R1068" s="40"/>
      <c r="S1068" s="40"/>
      <c r="T1068" s="40"/>
      <c r="U1068" s="40"/>
      <c r="V1068" s="69"/>
    </row>
    <row r="1069" spans="14:22" ht="12.75">
      <c r="N1069" s="69"/>
      <c r="O1069" s="40"/>
      <c r="P1069" s="40"/>
      <c r="Q1069" s="40"/>
      <c r="R1069" s="40"/>
      <c r="S1069" s="40"/>
      <c r="T1069" s="40"/>
      <c r="U1069" s="40"/>
      <c r="V1069" s="69"/>
    </row>
    <row r="1070" spans="14:22" ht="12.75">
      <c r="N1070" s="69"/>
      <c r="O1070" s="40"/>
      <c r="P1070" s="40"/>
      <c r="Q1070" s="40"/>
      <c r="R1070" s="40"/>
      <c r="S1070" s="40"/>
      <c r="T1070" s="40"/>
      <c r="U1070" s="40"/>
      <c r="V1070" s="69"/>
    </row>
    <row r="1071" spans="14:22" ht="12.75">
      <c r="N1071" s="69"/>
      <c r="O1071" s="40"/>
      <c r="P1071" s="40"/>
      <c r="Q1071" s="40"/>
      <c r="R1071" s="40"/>
      <c r="S1071" s="40"/>
      <c r="T1071" s="40"/>
      <c r="U1071" s="40"/>
      <c r="V1071" s="69"/>
    </row>
    <row r="1072" spans="14:22" ht="12.75">
      <c r="N1072" s="69"/>
      <c r="O1072" s="40"/>
      <c r="P1072" s="40"/>
      <c r="Q1072" s="40"/>
      <c r="R1072" s="40"/>
      <c r="S1072" s="40"/>
      <c r="T1072" s="40"/>
      <c r="U1072" s="40"/>
      <c r="V1072" s="69"/>
    </row>
    <row r="1073" spans="14:22" ht="12.75">
      <c r="N1073" s="69"/>
      <c r="O1073" s="40"/>
      <c r="P1073" s="40"/>
      <c r="Q1073" s="40"/>
      <c r="R1073" s="40"/>
      <c r="S1073" s="40"/>
      <c r="T1073" s="40"/>
      <c r="U1073" s="40"/>
      <c r="V1073" s="69"/>
    </row>
    <row r="1074" spans="14:22" ht="12.75">
      <c r="N1074" s="69"/>
      <c r="O1074" s="40"/>
      <c r="P1074" s="40"/>
      <c r="Q1074" s="40"/>
      <c r="R1074" s="40"/>
      <c r="S1074" s="40"/>
      <c r="T1074" s="40"/>
      <c r="U1074" s="40"/>
      <c r="V1074" s="69"/>
    </row>
    <row r="1075" spans="14:22" ht="12.75">
      <c r="N1075" s="69"/>
      <c r="O1075" s="40"/>
      <c r="P1075" s="40"/>
      <c r="Q1075" s="40"/>
      <c r="R1075" s="40"/>
      <c r="S1075" s="40"/>
      <c r="T1075" s="40"/>
      <c r="U1075" s="40"/>
      <c r="V1075" s="69"/>
    </row>
    <row r="1076" spans="14:22" ht="12.75">
      <c r="N1076" s="69"/>
      <c r="O1076" s="40"/>
      <c r="P1076" s="40"/>
      <c r="Q1076" s="40"/>
      <c r="R1076" s="40"/>
      <c r="S1076" s="40"/>
      <c r="T1076" s="40"/>
      <c r="U1076" s="40"/>
      <c r="V1076" s="69"/>
    </row>
    <row r="1077" spans="14:22" ht="12.75">
      <c r="N1077" s="69"/>
      <c r="O1077" s="40"/>
      <c r="P1077" s="40"/>
      <c r="Q1077" s="40"/>
      <c r="R1077" s="40"/>
      <c r="S1077" s="40"/>
      <c r="T1077" s="40"/>
      <c r="U1077" s="40"/>
      <c r="V1077" s="69"/>
    </row>
    <row r="1078" spans="14:22" ht="12.75">
      <c r="N1078" s="69"/>
      <c r="O1078" s="40"/>
      <c r="P1078" s="40"/>
      <c r="Q1078" s="40"/>
      <c r="R1078" s="40"/>
      <c r="S1078" s="40"/>
      <c r="T1078" s="40"/>
      <c r="U1078" s="40"/>
      <c r="V1078" s="69"/>
    </row>
    <row r="1079" spans="14:22" ht="12.75">
      <c r="N1079" s="69"/>
      <c r="O1079" s="40"/>
      <c r="P1079" s="40"/>
      <c r="Q1079" s="40"/>
      <c r="R1079" s="40"/>
      <c r="S1079" s="40"/>
      <c r="T1079" s="40"/>
      <c r="U1079" s="40"/>
      <c r="V1079" s="69"/>
    </row>
    <row r="1080" spans="14:22" ht="12.75">
      <c r="N1080" s="69"/>
      <c r="O1080" s="40"/>
      <c r="P1080" s="40"/>
      <c r="Q1080" s="40"/>
      <c r="R1080" s="40"/>
      <c r="S1080" s="40"/>
      <c r="T1080" s="40"/>
      <c r="U1080" s="40"/>
      <c r="V1080" s="69"/>
    </row>
    <row r="1081" spans="14:22" ht="12.75">
      <c r="N1081" s="69"/>
      <c r="O1081" s="40"/>
      <c r="P1081" s="40"/>
      <c r="Q1081" s="40"/>
      <c r="R1081" s="40"/>
      <c r="S1081" s="40"/>
      <c r="T1081" s="40"/>
      <c r="U1081" s="40"/>
      <c r="V1081" s="69"/>
    </row>
    <row r="1082" spans="14:22" ht="12.75">
      <c r="N1082" s="69"/>
      <c r="O1082" s="40"/>
      <c r="P1082" s="40"/>
      <c r="Q1082" s="40"/>
      <c r="R1082" s="40"/>
      <c r="S1082" s="40"/>
      <c r="T1082" s="40"/>
      <c r="U1082" s="40"/>
      <c r="V1082" s="69"/>
    </row>
    <row r="1083" spans="14:22" ht="12.75">
      <c r="N1083" s="69"/>
      <c r="O1083" s="40"/>
      <c r="P1083" s="40"/>
      <c r="Q1083" s="40"/>
      <c r="R1083" s="40"/>
      <c r="S1083" s="40"/>
      <c r="T1083" s="40"/>
      <c r="U1083" s="40"/>
      <c r="V1083" s="69"/>
    </row>
    <row r="1084" spans="14:22" ht="12.75">
      <c r="N1084" s="69"/>
      <c r="O1084" s="40"/>
      <c r="P1084" s="40"/>
      <c r="Q1084" s="40"/>
      <c r="R1084" s="40"/>
      <c r="S1084" s="40"/>
      <c r="T1084" s="40"/>
      <c r="U1084" s="40"/>
      <c r="V1084" s="69"/>
    </row>
    <row r="1085" spans="14:22" ht="12.75">
      <c r="N1085" s="69"/>
      <c r="O1085" s="40"/>
      <c r="P1085" s="40"/>
      <c r="Q1085" s="40"/>
      <c r="R1085" s="40"/>
      <c r="S1085" s="40"/>
      <c r="T1085" s="40"/>
      <c r="U1085" s="40"/>
      <c r="V1085" s="69"/>
    </row>
    <row r="1086" spans="14:22" ht="12.75">
      <c r="N1086" s="69"/>
      <c r="O1086" s="40"/>
      <c r="P1086" s="40"/>
      <c r="Q1086" s="40"/>
      <c r="R1086" s="40"/>
      <c r="S1086" s="40"/>
      <c r="T1086" s="40"/>
      <c r="U1086" s="40"/>
      <c r="V1086" s="69"/>
    </row>
    <row r="1087" spans="14:22" ht="12.75">
      <c r="N1087" s="69"/>
      <c r="O1087" s="40"/>
      <c r="P1087" s="40"/>
      <c r="Q1087" s="40"/>
      <c r="R1087" s="40"/>
      <c r="S1087" s="40"/>
      <c r="T1087" s="40"/>
      <c r="U1087" s="40"/>
      <c r="V1087" s="69"/>
    </row>
    <row r="1088" spans="14:22" ht="12.75">
      <c r="N1088" s="69"/>
      <c r="O1088" s="40"/>
      <c r="P1088" s="40"/>
      <c r="Q1088" s="40"/>
      <c r="R1088" s="40"/>
      <c r="S1088" s="40"/>
      <c r="T1088" s="40"/>
      <c r="U1088" s="40"/>
      <c r="V1088" s="69"/>
    </row>
    <row r="1089" spans="14:22" ht="12.75">
      <c r="N1089" s="69"/>
      <c r="O1089" s="40"/>
      <c r="P1089" s="40"/>
      <c r="Q1089" s="40"/>
      <c r="R1089" s="40"/>
      <c r="S1089" s="40"/>
      <c r="T1089" s="40"/>
      <c r="U1089" s="40"/>
      <c r="V1089" s="69"/>
    </row>
    <row r="1090" spans="14:22" ht="12.75">
      <c r="N1090" s="69"/>
      <c r="O1090" s="40"/>
      <c r="P1090" s="40"/>
      <c r="Q1090" s="40"/>
      <c r="R1090" s="40"/>
      <c r="S1090" s="40"/>
      <c r="T1090" s="40"/>
      <c r="U1090" s="40"/>
      <c r="V1090" s="69"/>
    </row>
    <row r="1091" spans="14:22" ht="12.75">
      <c r="N1091" s="69"/>
      <c r="O1091" s="40"/>
      <c r="P1091" s="40"/>
      <c r="Q1091" s="40"/>
      <c r="R1091" s="40"/>
      <c r="S1091" s="40"/>
      <c r="T1091" s="40"/>
      <c r="U1091" s="40"/>
      <c r="V1091" s="69"/>
    </row>
    <row r="1092" spans="14:22" ht="12.75">
      <c r="N1092" s="69"/>
      <c r="O1092" s="40"/>
      <c r="P1092" s="40"/>
      <c r="Q1092" s="40"/>
      <c r="R1092" s="40"/>
      <c r="S1092" s="40"/>
      <c r="T1092" s="40"/>
      <c r="U1092" s="40"/>
      <c r="V1092" s="69"/>
    </row>
    <row r="1093" spans="14:22" ht="12.75">
      <c r="N1093" s="69"/>
      <c r="O1093" s="40"/>
      <c r="P1093" s="40"/>
      <c r="Q1093" s="40"/>
      <c r="R1093" s="40"/>
      <c r="S1093" s="40"/>
      <c r="T1093" s="40"/>
      <c r="U1093" s="40"/>
      <c r="V1093" s="69"/>
    </row>
    <row r="1094" spans="14:22" ht="12.75">
      <c r="N1094" s="69"/>
      <c r="O1094" s="40"/>
      <c r="P1094" s="40"/>
      <c r="Q1094" s="40"/>
      <c r="R1094" s="40"/>
      <c r="S1094" s="40"/>
      <c r="T1094" s="40"/>
      <c r="U1094" s="40"/>
      <c r="V1094" s="69"/>
    </row>
    <row r="1095" spans="14:22" ht="12.75">
      <c r="N1095" s="69"/>
      <c r="O1095" s="40"/>
      <c r="P1095" s="40"/>
      <c r="Q1095" s="40"/>
      <c r="R1095" s="40"/>
      <c r="S1095" s="40"/>
      <c r="T1095" s="40"/>
      <c r="U1095" s="40"/>
      <c r="V1095" s="69"/>
    </row>
    <row r="1096" spans="14:22" ht="12.75">
      <c r="N1096" s="69"/>
      <c r="O1096" s="40"/>
      <c r="P1096" s="40"/>
      <c r="Q1096" s="40"/>
      <c r="R1096" s="40"/>
      <c r="S1096" s="40"/>
      <c r="T1096" s="40"/>
      <c r="U1096" s="40"/>
      <c r="V1096" s="69"/>
    </row>
    <row r="1097" spans="14:22" ht="12.75">
      <c r="N1097" s="69"/>
      <c r="O1097" s="40"/>
      <c r="P1097" s="40"/>
      <c r="Q1097" s="40"/>
      <c r="R1097" s="40"/>
      <c r="S1097" s="40"/>
      <c r="T1097" s="40"/>
      <c r="U1097" s="40"/>
      <c r="V1097" s="69"/>
    </row>
    <row r="1098" spans="14:22" ht="12.75">
      <c r="N1098" s="69"/>
      <c r="O1098" s="40"/>
      <c r="P1098" s="40"/>
      <c r="Q1098" s="40"/>
      <c r="R1098" s="40"/>
      <c r="S1098" s="40"/>
      <c r="T1098" s="40"/>
      <c r="U1098" s="40"/>
      <c r="V1098" s="69"/>
    </row>
    <row r="1099" spans="14:22" ht="12.75">
      <c r="N1099" s="69"/>
      <c r="O1099" s="40"/>
      <c r="P1099" s="40"/>
      <c r="Q1099" s="40"/>
      <c r="R1099" s="40"/>
      <c r="S1099" s="40"/>
      <c r="T1099" s="40"/>
      <c r="U1099" s="40"/>
      <c r="V1099" s="69"/>
    </row>
    <row r="1100" spans="14:22" ht="12.75">
      <c r="N1100" s="69"/>
      <c r="O1100" s="40"/>
      <c r="P1100" s="40"/>
      <c r="Q1100" s="40"/>
      <c r="R1100" s="40"/>
      <c r="S1100" s="40"/>
      <c r="T1100" s="40"/>
      <c r="U1100" s="40"/>
      <c r="V1100" s="69"/>
    </row>
    <row r="1101" spans="14:22" ht="12.75">
      <c r="N1101" s="69"/>
      <c r="O1101" s="40"/>
      <c r="P1101" s="40"/>
      <c r="Q1101" s="40"/>
      <c r="R1101" s="40"/>
      <c r="S1101" s="40"/>
      <c r="T1101" s="40"/>
      <c r="U1101" s="40"/>
      <c r="V1101" s="69"/>
    </row>
    <row r="1102" spans="14:22" ht="12.75">
      <c r="N1102" s="69"/>
      <c r="O1102" s="40"/>
      <c r="P1102" s="40"/>
      <c r="Q1102" s="40"/>
      <c r="R1102" s="40"/>
      <c r="S1102" s="40"/>
      <c r="T1102" s="40"/>
      <c r="U1102" s="40"/>
      <c r="V1102" s="69"/>
    </row>
    <row r="1103" spans="14:22" ht="12.75">
      <c r="N1103" s="69"/>
      <c r="O1103" s="40"/>
      <c r="P1103" s="40"/>
      <c r="Q1103" s="40"/>
      <c r="R1103" s="40"/>
      <c r="S1103" s="40"/>
      <c r="T1103" s="40"/>
      <c r="U1103" s="40"/>
      <c r="V1103" s="69"/>
    </row>
    <row r="1104" spans="14:22" ht="12.75">
      <c r="N1104" s="69"/>
      <c r="O1104" s="40"/>
      <c r="P1104" s="40"/>
      <c r="Q1104" s="40"/>
      <c r="R1104" s="40"/>
      <c r="S1104" s="40"/>
      <c r="T1104" s="40"/>
      <c r="U1104" s="40"/>
      <c r="V1104" s="69"/>
    </row>
    <row r="1105" spans="14:22" ht="12.75">
      <c r="N1105" s="69"/>
      <c r="O1105" s="40"/>
      <c r="P1105" s="40"/>
      <c r="Q1105" s="40"/>
      <c r="R1105" s="40"/>
      <c r="S1105" s="40"/>
      <c r="T1105" s="40"/>
      <c r="U1105" s="40"/>
      <c r="V1105" s="69"/>
    </row>
    <row r="1106" spans="14:22" ht="12.75">
      <c r="N1106" s="69"/>
      <c r="O1106" s="40"/>
      <c r="P1106" s="40"/>
      <c r="Q1106" s="40"/>
      <c r="R1106" s="40"/>
      <c r="S1106" s="40"/>
      <c r="T1106" s="40"/>
      <c r="U1106" s="40"/>
      <c r="V1106" s="69"/>
    </row>
    <row r="1107" spans="14:22" ht="12.75">
      <c r="N1107" s="69"/>
      <c r="O1107" s="40"/>
      <c r="P1107" s="40"/>
      <c r="Q1107" s="40"/>
      <c r="R1107" s="40"/>
      <c r="S1107" s="40"/>
      <c r="T1107" s="40"/>
      <c r="U1107" s="40"/>
      <c r="V1107" s="69"/>
    </row>
    <row r="1108" spans="14:22" ht="12.75">
      <c r="N1108" s="69"/>
      <c r="O1108" s="40"/>
      <c r="P1108" s="40"/>
      <c r="Q1108" s="40"/>
      <c r="R1108" s="40"/>
      <c r="S1108" s="40"/>
      <c r="T1108" s="40"/>
      <c r="U1108" s="40"/>
      <c r="V1108" s="69"/>
    </row>
    <row r="1109" spans="14:22" ht="12.75">
      <c r="N1109" s="69"/>
      <c r="O1109" s="40"/>
      <c r="P1109" s="40"/>
      <c r="Q1109" s="40"/>
      <c r="R1109" s="40"/>
      <c r="S1109" s="40"/>
      <c r="T1109" s="40"/>
      <c r="U1109" s="40"/>
      <c r="V1109" s="69"/>
    </row>
    <row r="1110" spans="14:22" ht="12.75">
      <c r="N1110" s="69"/>
      <c r="O1110" s="40"/>
      <c r="P1110" s="40"/>
      <c r="Q1110" s="40"/>
      <c r="R1110" s="40"/>
      <c r="S1110" s="40"/>
      <c r="T1110" s="40"/>
      <c r="U1110" s="40"/>
      <c r="V1110" s="69"/>
    </row>
    <row r="1111" spans="14:22" ht="12.75">
      <c r="N1111" s="69"/>
      <c r="O1111" s="40"/>
      <c r="P1111" s="40"/>
      <c r="Q1111" s="40"/>
      <c r="R1111" s="40"/>
      <c r="S1111" s="40"/>
      <c r="T1111" s="40"/>
      <c r="U1111" s="40"/>
      <c r="V1111" s="69"/>
    </row>
    <row r="1112" spans="14:22" ht="12.75">
      <c r="N1112" s="69"/>
      <c r="O1112" s="40"/>
      <c r="P1112" s="40"/>
      <c r="Q1112" s="40"/>
      <c r="R1112" s="40"/>
      <c r="S1112" s="40"/>
      <c r="T1112" s="40"/>
      <c r="U1112" s="40"/>
      <c r="V1112" s="69"/>
    </row>
    <row r="1113" spans="14:22" ht="12.75">
      <c r="N1113" s="69"/>
      <c r="O1113" s="40"/>
      <c r="P1113" s="40"/>
      <c r="Q1113" s="40"/>
      <c r="R1113" s="40"/>
      <c r="S1113" s="40"/>
      <c r="T1113" s="40"/>
      <c r="U1113" s="40"/>
      <c r="V1113" s="69"/>
    </row>
    <row r="1114" spans="14:22" ht="12.75">
      <c r="N1114" s="69"/>
      <c r="O1114" s="40"/>
      <c r="P1114" s="40"/>
      <c r="Q1114" s="40"/>
      <c r="R1114" s="40"/>
      <c r="S1114" s="40"/>
      <c r="T1114" s="40"/>
      <c r="U1114" s="40"/>
      <c r="V1114" s="69"/>
    </row>
    <row r="1115" spans="14:22" ht="12.75">
      <c r="N1115" s="69"/>
      <c r="O1115" s="40"/>
      <c r="P1115" s="40"/>
      <c r="Q1115" s="40"/>
      <c r="R1115" s="40"/>
      <c r="S1115" s="40"/>
      <c r="T1115" s="40"/>
      <c r="U1115" s="40"/>
      <c r="V1115" s="69"/>
    </row>
    <row r="1116" spans="14:22" ht="12.75">
      <c r="N1116" s="69"/>
      <c r="O1116" s="40"/>
      <c r="P1116" s="40"/>
      <c r="Q1116" s="40"/>
      <c r="R1116" s="40"/>
      <c r="S1116" s="40"/>
      <c r="T1116" s="40"/>
      <c r="U1116" s="40"/>
      <c r="V1116" s="69"/>
    </row>
    <row r="1117" spans="14:22" ht="12.75">
      <c r="N1117" s="69"/>
      <c r="O1117" s="40"/>
      <c r="P1117" s="40"/>
      <c r="Q1117" s="40"/>
      <c r="R1117" s="40"/>
      <c r="S1117" s="40"/>
      <c r="T1117" s="40"/>
      <c r="U1117" s="40"/>
      <c r="V1117" s="69"/>
    </row>
    <row r="1118" spans="14:22" ht="12.75">
      <c r="N1118" s="69"/>
      <c r="O1118" s="40"/>
      <c r="P1118" s="40"/>
      <c r="Q1118" s="40"/>
      <c r="R1118" s="40"/>
      <c r="S1118" s="40"/>
      <c r="T1118" s="40"/>
      <c r="U1118" s="40"/>
      <c r="V1118" s="69"/>
    </row>
    <row r="1119" spans="14:22" ht="12.75">
      <c r="N1119" s="69"/>
      <c r="O1119" s="40"/>
      <c r="P1119" s="40"/>
      <c r="Q1119" s="40"/>
      <c r="R1119" s="40"/>
      <c r="S1119" s="40"/>
      <c r="T1119" s="40"/>
      <c r="U1119" s="40"/>
      <c r="V1119" s="69"/>
    </row>
    <row r="1120" spans="14:22" ht="12.75">
      <c r="N1120" s="69"/>
      <c r="O1120" s="40"/>
      <c r="P1120" s="40"/>
      <c r="Q1120" s="40"/>
      <c r="R1120" s="40"/>
      <c r="S1120" s="40"/>
      <c r="T1120" s="40"/>
      <c r="U1120" s="40"/>
      <c r="V1120" s="69"/>
    </row>
    <row r="1121" spans="14:22" ht="12.75">
      <c r="N1121" s="69"/>
      <c r="O1121" s="40"/>
      <c r="P1121" s="40"/>
      <c r="Q1121" s="40"/>
      <c r="R1121" s="40"/>
      <c r="S1121" s="40"/>
      <c r="T1121" s="40"/>
      <c r="U1121" s="40"/>
      <c r="V1121" s="69"/>
    </row>
    <row r="1122" spans="14:22" ht="12.75">
      <c r="N1122" s="69"/>
      <c r="O1122" s="40"/>
      <c r="P1122" s="40"/>
      <c r="Q1122" s="40"/>
      <c r="R1122" s="40"/>
      <c r="S1122" s="40"/>
      <c r="T1122" s="40"/>
      <c r="U1122" s="40"/>
      <c r="V1122" s="69"/>
    </row>
    <row r="1123" spans="14:22" ht="12.75">
      <c r="N1123" s="69"/>
      <c r="O1123" s="40"/>
      <c r="P1123" s="40"/>
      <c r="Q1123" s="40"/>
      <c r="R1123" s="40"/>
      <c r="S1123" s="40"/>
      <c r="T1123" s="40"/>
      <c r="U1123" s="40"/>
      <c r="V1123" s="69"/>
    </row>
    <row r="1124" spans="14:22" ht="12.75">
      <c r="N1124" s="69"/>
      <c r="O1124" s="40"/>
      <c r="P1124" s="40"/>
      <c r="Q1124" s="40"/>
      <c r="R1124" s="40"/>
      <c r="S1124" s="40"/>
      <c r="T1124" s="40"/>
      <c r="U1124" s="40"/>
      <c r="V1124" s="69"/>
    </row>
    <row r="1125" spans="14:22" ht="12.75">
      <c r="N1125" s="69"/>
      <c r="O1125" s="40"/>
      <c r="P1125" s="40"/>
      <c r="Q1125" s="40"/>
      <c r="R1125" s="40"/>
      <c r="S1125" s="40"/>
      <c r="T1125" s="40"/>
      <c r="U1125" s="40"/>
      <c r="V1125" s="69"/>
    </row>
    <row r="1126" spans="14:22" ht="12.75">
      <c r="N1126" s="69"/>
      <c r="O1126" s="40"/>
      <c r="P1126" s="40"/>
      <c r="Q1126" s="40"/>
      <c r="R1126" s="40"/>
      <c r="S1126" s="40"/>
      <c r="T1126" s="40"/>
      <c r="U1126" s="40"/>
      <c r="V1126" s="69"/>
    </row>
    <row r="1127" spans="14:22" ht="12.75">
      <c r="N1127" s="69"/>
      <c r="O1127" s="40"/>
      <c r="P1127" s="40"/>
      <c r="Q1127" s="40"/>
      <c r="R1127" s="40"/>
      <c r="S1127" s="40"/>
      <c r="T1127" s="40"/>
      <c r="U1127" s="40"/>
      <c r="V1127" s="69"/>
    </row>
    <row r="1128" spans="14:22" ht="12.75">
      <c r="N1128" s="69"/>
      <c r="O1128" s="40"/>
      <c r="P1128" s="40"/>
      <c r="Q1128" s="40"/>
      <c r="R1128" s="40"/>
      <c r="S1128" s="40"/>
      <c r="T1128" s="40"/>
      <c r="U1128" s="40"/>
      <c r="V1128" s="69"/>
    </row>
    <row r="1129" spans="14:22" ht="12.75">
      <c r="N1129" s="69"/>
      <c r="O1129" s="40"/>
      <c r="P1129" s="40"/>
      <c r="Q1129" s="40"/>
      <c r="R1129" s="40"/>
      <c r="S1129" s="40"/>
      <c r="T1129" s="40"/>
      <c r="U1129" s="40"/>
      <c r="V1129" s="69"/>
    </row>
    <row r="1130" spans="14:22" ht="12.75">
      <c r="N1130" s="69"/>
      <c r="O1130" s="40"/>
      <c r="P1130" s="40"/>
      <c r="Q1130" s="40"/>
      <c r="R1130" s="40"/>
      <c r="S1130" s="40"/>
      <c r="T1130" s="40"/>
      <c r="U1130" s="40"/>
      <c r="V1130" s="69"/>
    </row>
    <row r="1131" spans="14:22" ht="12.75">
      <c r="N1131" s="69"/>
      <c r="O1131" s="40"/>
      <c r="P1131" s="40"/>
      <c r="Q1131" s="40"/>
      <c r="R1131" s="40"/>
      <c r="S1131" s="40"/>
      <c r="T1131" s="40"/>
      <c r="U1131" s="40"/>
      <c r="V1131" s="69"/>
    </row>
    <row r="1132" spans="14:22" ht="12.75">
      <c r="N1132" s="69"/>
      <c r="O1132" s="40"/>
      <c r="P1132" s="40"/>
      <c r="Q1132" s="40"/>
      <c r="R1132" s="40"/>
      <c r="S1132" s="40"/>
      <c r="T1132" s="40"/>
      <c r="U1132" s="40"/>
      <c r="V1132" s="69"/>
    </row>
    <row r="1133" spans="14:22" ht="12.75">
      <c r="N1133" s="69"/>
      <c r="O1133" s="40"/>
      <c r="P1133" s="40"/>
      <c r="Q1133" s="40"/>
      <c r="R1133" s="40"/>
      <c r="S1133" s="40"/>
      <c r="T1133" s="40"/>
      <c r="U1133" s="40"/>
      <c r="V1133" s="69"/>
    </row>
    <row r="1134" spans="14:22" ht="12.75">
      <c r="N1134" s="69"/>
      <c r="O1134" s="40"/>
      <c r="P1134" s="40"/>
      <c r="Q1134" s="40"/>
      <c r="R1134" s="40"/>
      <c r="S1134" s="40"/>
      <c r="T1134" s="40"/>
      <c r="U1134" s="40"/>
      <c r="V1134" s="69"/>
    </row>
    <row r="1135" spans="14:22" ht="12.75">
      <c r="N1135" s="69"/>
      <c r="O1135" s="40"/>
      <c r="P1135" s="40"/>
      <c r="Q1135" s="40"/>
      <c r="R1135" s="40"/>
      <c r="S1135" s="40"/>
      <c r="T1135" s="40"/>
      <c r="U1135" s="40"/>
      <c r="V1135" s="69"/>
    </row>
    <row r="1136" spans="14:22" ht="12.75">
      <c r="N1136" s="69"/>
      <c r="O1136" s="40"/>
      <c r="P1136" s="40"/>
      <c r="Q1136" s="40"/>
      <c r="R1136" s="40"/>
      <c r="S1136" s="40"/>
      <c r="T1136" s="40"/>
      <c r="U1136" s="40"/>
      <c r="V1136" s="69"/>
    </row>
    <row r="1137" spans="14:22" ht="12.75">
      <c r="N1137" s="69"/>
      <c r="O1137" s="40"/>
      <c r="P1137" s="40"/>
      <c r="Q1137" s="40"/>
      <c r="R1137" s="40"/>
      <c r="S1137" s="40"/>
      <c r="T1137" s="40"/>
      <c r="U1137" s="40"/>
      <c r="V1137" s="69"/>
    </row>
    <row r="1138" spans="14:22" ht="12.75">
      <c r="N1138" s="69"/>
      <c r="O1138" s="40"/>
      <c r="P1138" s="40"/>
      <c r="Q1138" s="40"/>
      <c r="R1138" s="40"/>
      <c r="S1138" s="40"/>
      <c r="T1138" s="40"/>
      <c r="U1138" s="40"/>
      <c r="V1138" s="69"/>
    </row>
    <row r="1139" spans="14:22" ht="12.75">
      <c r="N1139" s="69"/>
      <c r="O1139" s="40"/>
      <c r="P1139" s="40"/>
      <c r="Q1139" s="40"/>
      <c r="R1139" s="40"/>
      <c r="S1139" s="40"/>
      <c r="T1139" s="40"/>
      <c r="U1139" s="40"/>
      <c r="V1139" s="69"/>
    </row>
    <row r="1140" spans="14:22" ht="12.75">
      <c r="N1140" s="69"/>
      <c r="O1140" s="40"/>
      <c r="P1140" s="40"/>
      <c r="Q1140" s="40"/>
      <c r="R1140" s="40"/>
      <c r="S1140" s="40"/>
      <c r="T1140" s="40"/>
      <c r="U1140" s="40"/>
      <c r="V1140" s="69"/>
    </row>
    <row r="1141" spans="14:22" ht="12.75">
      <c r="N1141" s="69"/>
      <c r="O1141" s="40"/>
      <c r="P1141" s="40"/>
      <c r="Q1141" s="40"/>
      <c r="R1141" s="40"/>
      <c r="S1141" s="40"/>
      <c r="T1141" s="40"/>
      <c r="U1141" s="40"/>
      <c r="V1141" s="69"/>
    </row>
    <row r="1142" spans="14:22" ht="12.75">
      <c r="N1142" s="69"/>
      <c r="O1142" s="40"/>
      <c r="P1142" s="40"/>
      <c r="Q1142" s="40"/>
      <c r="R1142" s="40"/>
      <c r="S1142" s="40"/>
      <c r="T1142" s="40"/>
      <c r="U1142" s="40"/>
      <c r="V1142" s="69"/>
    </row>
    <row r="1143" spans="14:22" ht="12.75">
      <c r="N1143" s="69"/>
      <c r="O1143" s="40"/>
      <c r="P1143" s="40"/>
      <c r="Q1143" s="40"/>
      <c r="R1143" s="40"/>
      <c r="S1143" s="40"/>
      <c r="T1143" s="40"/>
      <c r="U1143" s="40"/>
      <c r="V1143" s="69"/>
    </row>
    <row r="1144" spans="14:22" ht="12.75">
      <c r="N1144" s="69"/>
      <c r="O1144" s="40"/>
      <c r="P1144" s="40"/>
      <c r="Q1144" s="40"/>
      <c r="R1144" s="40"/>
      <c r="S1144" s="40"/>
      <c r="T1144" s="40"/>
      <c r="U1144" s="40"/>
      <c r="V1144" s="69"/>
    </row>
    <row r="1145" spans="14:22" ht="12.75">
      <c r="N1145" s="69"/>
      <c r="O1145" s="40"/>
      <c r="P1145" s="40"/>
      <c r="Q1145" s="40"/>
      <c r="R1145" s="40"/>
      <c r="S1145" s="40"/>
      <c r="T1145" s="40"/>
      <c r="U1145" s="40"/>
      <c r="V1145" s="69"/>
    </row>
    <row r="1146" spans="14:22" ht="12.75">
      <c r="N1146" s="69"/>
      <c r="O1146" s="40"/>
      <c r="P1146" s="40"/>
      <c r="Q1146" s="40"/>
      <c r="R1146" s="40"/>
      <c r="S1146" s="40"/>
      <c r="T1146" s="40"/>
      <c r="U1146" s="40"/>
      <c r="V1146" s="69"/>
    </row>
    <row r="1147" spans="14:22" ht="12.75">
      <c r="N1147" s="69"/>
      <c r="O1147" s="40"/>
      <c r="P1147" s="40"/>
      <c r="Q1147" s="40"/>
      <c r="R1147" s="40"/>
      <c r="S1147" s="40"/>
      <c r="T1147" s="40"/>
      <c r="U1147" s="40"/>
      <c r="V1147" s="69"/>
    </row>
    <row r="1148" spans="14:22" ht="12.75">
      <c r="N1148" s="69"/>
      <c r="O1148" s="40"/>
      <c r="P1148" s="40"/>
      <c r="Q1148" s="40"/>
      <c r="R1148" s="40"/>
      <c r="S1148" s="40"/>
      <c r="T1148" s="40"/>
      <c r="U1148" s="40"/>
      <c r="V1148" s="69"/>
    </row>
    <row r="1149" spans="14:22" ht="12.75">
      <c r="N1149" s="69"/>
      <c r="O1149" s="40"/>
      <c r="P1149" s="40"/>
      <c r="Q1149" s="40"/>
      <c r="R1149" s="40"/>
      <c r="S1149" s="40"/>
      <c r="T1149" s="40"/>
      <c r="U1149" s="40"/>
      <c r="V1149" s="69"/>
    </row>
    <row r="1150" spans="14:22" ht="12.75">
      <c r="N1150" s="69"/>
      <c r="O1150" s="40"/>
      <c r="P1150" s="40"/>
      <c r="Q1150" s="40"/>
      <c r="R1150" s="40"/>
      <c r="S1150" s="40"/>
      <c r="T1150" s="40"/>
      <c r="U1150" s="40"/>
      <c r="V1150" s="69"/>
    </row>
    <row r="1151" spans="14:22" ht="12.75">
      <c r="N1151" s="69"/>
      <c r="O1151" s="40"/>
      <c r="P1151" s="40"/>
      <c r="Q1151" s="40"/>
      <c r="R1151" s="40"/>
      <c r="S1151" s="40"/>
      <c r="T1151" s="40"/>
      <c r="U1151" s="40"/>
      <c r="V1151" s="69"/>
    </row>
    <row r="1152" spans="14:22" ht="12.75">
      <c r="N1152" s="69"/>
      <c r="O1152" s="40"/>
      <c r="P1152" s="40"/>
      <c r="Q1152" s="40"/>
      <c r="R1152" s="40"/>
      <c r="S1152" s="40"/>
      <c r="T1152" s="40"/>
      <c r="U1152" s="40"/>
      <c r="V1152" s="69"/>
    </row>
    <row r="1153" spans="14:22" ht="12.75">
      <c r="N1153" s="69"/>
      <c r="O1153" s="40"/>
      <c r="P1153" s="40"/>
      <c r="Q1153" s="40"/>
      <c r="R1153" s="40"/>
      <c r="S1153" s="40"/>
      <c r="T1153" s="40"/>
      <c r="U1153" s="40"/>
      <c r="V1153" s="69"/>
    </row>
    <row r="1154" spans="14:22" ht="12.75">
      <c r="N1154" s="69"/>
      <c r="O1154" s="40"/>
      <c r="P1154" s="40"/>
      <c r="Q1154" s="40"/>
      <c r="R1154" s="40"/>
      <c r="S1154" s="40"/>
      <c r="T1154" s="40"/>
      <c r="U1154" s="40"/>
      <c r="V1154" s="69"/>
    </row>
    <row r="1155" spans="14:22" ht="12.75">
      <c r="N1155" s="69"/>
      <c r="O1155" s="40"/>
      <c r="P1155" s="40"/>
      <c r="Q1155" s="40"/>
      <c r="R1155" s="40"/>
      <c r="S1155" s="40"/>
      <c r="T1155" s="40"/>
      <c r="U1155" s="40"/>
      <c r="V1155" s="69"/>
    </row>
    <row r="1156" spans="14:22" ht="12.75">
      <c r="N1156" s="69"/>
      <c r="O1156" s="40"/>
      <c r="P1156" s="40"/>
      <c r="Q1156" s="40"/>
      <c r="R1156" s="40"/>
      <c r="S1156" s="40"/>
      <c r="T1156" s="40"/>
      <c r="U1156" s="40"/>
      <c r="V1156" s="69"/>
    </row>
    <row r="1157" spans="14:22" ht="12.75">
      <c r="N1157" s="69"/>
      <c r="O1157" s="40"/>
      <c r="P1157" s="40"/>
      <c r="Q1157" s="40"/>
      <c r="R1157" s="40"/>
      <c r="S1157" s="40"/>
      <c r="T1157" s="40"/>
      <c r="U1157" s="40"/>
      <c r="V1157" s="69"/>
    </row>
    <row r="1158" spans="14:22" ht="12.75">
      <c r="N1158" s="69"/>
      <c r="O1158" s="40"/>
      <c r="P1158" s="40"/>
      <c r="Q1158" s="40"/>
      <c r="R1158" s="40"/>
      <c r="S1158" s="40"/>
      <c r="T1158" s="40"/>
      <c r="U1158" s="40"/>
      <c r="V1158" s="69"/>
    </row>
    <row r="1159" spans="14:22" ht="12.75">
      <c r="N1159" s="69"/>
      <c r="O1159" s="40"/>
      <c r="P1159" s="40"/>
      <c r="Q1159" s="40"/>
      <c r="R1159" s="40"/>
      <c r="S1159" s="40"/>
      <c r="T1159" s="40"/>
      <c r="U1159" s="40"/>
      <c r="V1159" s="69"/>
    </row>
    <row r="1160" spans="14:22" ht="12.75">
      <c r="N1160" s="69"/>
      <c r="O1160" s="40"/>
      <c r="P1160" s="40"/>
      <c r="Q1160" s="40"/>
      <c r="R1160" s="40"/>
      <c r="S1160" s="40"/>
      <c r="T1160" s="40"/>
      <c r="U1160" s="40"/>
      <c r="V1160" s="69"/>
    </row>
    <row r="1161" spans="14:22" ht="12.75">
      <c r="N1161" s="69"/>
      <c r="O1161" s="40"/>
      <c r="P1161" s="40"/>
      <c r="Q1161" s="40"/>
      <c r="R1161" s="40"/>
      <c r="S1161" s="40"/>
      <c r="T1161" s="40"/>
      <c r="U1161" s="40"/>
      <c r="V1161" s="69"/>
    </row>
    <row r="1162" spans="14:22" ht="12.75">
      <c r="N1162" s="69"/>
      <c r="O1162" s="40"/>
      <c r="P1162" s="40"/>
      <c r="Q1162" s="40"/>
      <c r="R1162" s="40"/>
      <c r="S1162" s="40"/>
      <c r="T1162" s="40"/>
      <c r="U1162" s="40"/>
      <c r="V1162" s="69"/>
    </row>
    <row r="1163" spans="14:22" ht="12.75">
      <c r="N1163" s="69"/>
      <c r="O1163" s="40"/>
      <c r="P1163" s="40"/>
      <c r="Q1163" s="40"/>
      <c r="R1163" s="40"/>
      <c r="S1163" s="40"/>
      <c r="T1163" s="40"/>
      <c r="U1163" s="40"/>
      <c r="V1163" s="69"/>
    </row>
    <row r="1164" spans="14:22" ht="12.75">
      <c r="N1164" s="69"/>
      <c r="O1164" s="40"/>
      <c r="P1164" s="40"/>
      <c r="Q1164" s="40"/>
      <c r="R1164" s="40"/>
      <c r="S1164" s="40"/>
      <c r="T1164" s="40"/>
      <c r="U1164" s="40"/>
      <c r="V1164" s="69"/>
    </row>
    <row r="1165" spans="14:22" ht="12.75">
      <c r="N1165" s="69"/>
      <c r="O1165" s="40"/>
      <c r="P1165" s="40"/>
      <c r="Q1165" s="40"/>
      <c r="R1165" s="40"/>
      <c r="S1165" s="40"/>
      <c r="T1165" s="40"/>
      <c r="U1165" s="40"/>
      <c r="V1165" s="69"/>
    </row>
    <row r="1166" spans="14:22" ht="12.75">
      <c r="N1166" s="69"/>
      <c r="O1166" s="40"/>
      <c r="P1166" s="40"/>
      <c r="Q1166" s="40"/>
      <c r="R1166" s="40"/>
      <c r="S1166" s="40"/>
      <c r="T1166" s="40"/>
      <c r="U1166" s="40"/>
      <c r="V1166" s="69"/>
    </row>
    <row r="1167" spans="14:22" ht="12.75">
      <c r="N1167" s="69"/>
      <c r="O1167" s="40"/>
      <c r="P1167" s="40"/>
      <c r="Q1167" s="40"/>
      <c r="R1167" s="40"/>
      <c r="S1167" s="40"/>
      <c r="T1167" s="40"/>
      <c r="U1167" s="40"/>
      <c r="V1167" s="69"/>
    </row>
    <row r="1168" spans="14:22" ht="12.75">
      <c r="N1168" s="69"/>
      <c r="O1168" s="40"/>
      <c r="P1168" s="40"/>
      <c r="Q1168" s="40"/>
      <c r="R1168" s="40"/>
      <c r="S1168" s="40"/>
      <c r="T1168" s="40"/>
      <c r="U1168" s="40"/>
      <c r="V1168" s="69"/>
    </row>
    <row r="1169" spans="14:22" ht="12.75">
      <c r="N1169" s="69"/>
      <c r="O1169" s="40"/>
      <c r="P1169" s="40"/>
      <c r="Q1169" s="40"/>
      <c r="R1169" s="40"/>
      <c r="S1169" s="40"/>
      <c r="T1169" s="40"/>
      <c r="U1169" s="40"/>
      <c r="V1169" s="69"/>
    </row>
    <row r="1170" spans="14:22" ht="12.75">
      <c r="N1170" s="69"/>
      <c r="O1170" s="40"/>
      <c r="P1170" s="40"/>
      <c r="Q1170" s="40"/>
      <c r="R1170" s="40"/>
      <c r="S1170" s="40"/>
      <c r="T1170" s="40"/>
      <c r="U1170" s="40"/>
      <c r="V1170" s="69"/>
    </row>
    <row r="1171" spans="14:22" ht="12.75">
      <c r="N1171" s="69"/>
      <c r="O1171" s="40"/>
      <c r="P1171" s="40"/>
      <c r="Q1171" s="40"/>
      <c r="R1171" s="40"/>
      <c r="S1171" s="40"/>
      <c r="T1171" s="40"/>
      <c r="U1171" s="40"/>
      <c r="V1171" s="69"/>
    </row>
    <row r="1172" spans="14:22" ht="12.75">
      <c r="N1172" s="69"/>
      <c r="O1172" s="40"/>
      <c r="P1172" s="40"/>
      <c r="Q1172" s="40"/>
      <c r="R1172" s="40"/>
      <c r="S1172" s="40"/>
      <c r="T1172" s="40"/>
      <c r="U1172" s="40"/>
      <c r="V1172" s="69"/>
    </row>
    <row r="1173" spans="14:22" ht="12.75">
      <c r="N1173" s="69"/>
      <c r="O1173" s="40"/>
      <c r="P1173" s="40"/>
      <c r="Q1173" s="40"/>
      <c r="R1173" s="40"/>
      <c r="S1173" s="40"/>
      <c r="T1173" s="40"/>
      <c r="U1173" s="40"/>
      <c r="V1173" s="69"/>
    </row>
    <row r="1174" spans="14:22" ht="12.75">
      <c r="N1174" s="69"/>
      <c r="O1174" s="40"/>
      <c r="P1174" s="40"/>
      <c r="Q1174" s="40"/>
      <c r="R1174" s="40"/>
      <c r="S1174" s="40"/>
      <c r="T1174" s="40"/>
      <c r="U1174" s="40"/>
      <c r="V1174" s="69"/>
    </row>
    <row r="1175" spans="14:22" ht="12.75">
      <c r="N1175" s="69"/>
      <c r="O1175" s="40"/>
      <c r="P1175" s="40"/>
      <c r="Q1175" s="40"/>
      <c r="R1175" s="40"/>
      <c r="S1175" s="40"/>
      <c r="T1175" s="40"/>
      <c r="U1175" s="40"/>
      <c r="V1175" s="69"/>
    </row>
    <row r="1176" spans="14:22" ht="12.75">
      <c r="N1176" s="69"/>
      <c r="O1176" s="40"/>
      <c r="P1176" s="40"/>
      <c r="Q1176" s="40"/>
      <c r="R1176" s="40"/>
      <c r="S1176" s="40"/>
      <c r="T1176" s="40"/>
      <c r="U1176" s="40"/>
      <c r="V1176" s="69"/>
    </row>
    <row r="1177" spans="14:22" ht="12.75">
      <c r="N1177" s="69"/>
      <c r="O1177" s="40"/>
      <c r="P1177" s="40"/>
      <c r="Q1177" s="40"/>
      <c r="R1177" s="40"/>
      <c r="S1177" s="40"/>
      <c r="T1177" s="40"/>
      <c r="U1177" s="40"/>
      <c r="V1177" s="69"/>
    </row>
    <row r="1178" spans="14:22" ht="12.75">
      <c r="N1178" s="69"/>
      <c r="O1178" s="40"/>
      <c r="P1178" s="40"/>
      <c r="Q1178" s="40"/>
      <c r="R1178" s="40"/>
      <c r="S1178" s="40"/>
      <c r="T1178" s="40"/>
      <c r="U1178" s="40"/>
      <c r="V1178" s="69"/>
    </row>
    <row r="1179" spans="14:22" ht="12.75">
      <c r="N1179" s="69"/>
      <c r="O1179" s="40"/>
      <c r="P1179" s="40"/>
      <c r="Q1179" s="40"/>
      <c r="R1179" s="40"/>
      <c r="S1179" s="40"/>
      <c r="T1179" s="40"/>
      <c r="U1179" s="40"/>
      <c r="V1179" s="69"/>
    </row>
    <row r="1180" spans="14:22" ht="12.75">
      <c r="N1180" s="69"/>
      <c r="O1180" s="40"/>
      <c r="P1180" s="40"/>
      <c r="Q1180" s="40"/>
      <c r="R1180" s="40"/>
      <c r="S1180" s="40"/>
      <c r="T1180" s="40"/>
      <c r="U1180" s="40"/>
      <c r="V1180" s="69"/>
    </row>
    <row r="1181" spans="14:22" ht="12.75">
      <c r="N1181" s="69"/>
      <c r="O1181" s="40"/>
      <c r="P1181" s="40"/>
      <c r="Q1181" s="40"/>
      <c r="R1181" s="40"/>
      <c r="S1181" s="40"/>
      <c r="T1181" s="40"/>
      <c r="U1181" s="40"/>
      <c r="V1181" s="69"/>
    </row>
    <row r="1182" spans="14:22" ht="12.75">
      <c r="N1182" s="69"/>
      <c r="O1182" s="40"/>
      <c r="P1182" s="40"/>
      <c r="Q1182" s="40"/>
      <c r="R1182" s="40"/>
      <c r="S1182" s="40"/>
      <c r="T1182" s="40"/>
      <c r="U1182" s="40"/>
      <c r="V1182" s="69"/>
    </row>
    <row r="1183" spans="14:22" ht="12.75">
      <c r="N1183" s="69"/>
      <c r="O1183" s="40"/>
      <c r="P1183" s="40"/>
      <c r="Q1183" s="40"/>
      <c r="R1183" s="40"/>
      <c r="S1183" s="40"/>
      <c r="T1183" s="40"/>
      <c r="U1183" s="40"/>
      <c r="V1183" s="69"/>
    </row>
    <row r="1184" spans="14:22" ht="12.75">
      <c r="N1184" s="69"/>
      <c r="O1184" s="40"/>
      <c r="P1184" s="40"/>
      <c r="Q1184" s="40"/>
      <c r="R1184" s="40"/>
      <c r="S1184" s="40"/>
      <c r="T1184" s="40"/>
      <c r="U1184" s="40"/>
      <c r="V1184" s="69"/>
    </row>
    <row r="1185" spans="14:22" ht="12.75">
      <c r="N1185" s="69"/>
      <c r="O1185" s="40"/>
      <c r="P1185" s="40"/>
      <c r="Q1185" s="40"/>
      <c r="R1185" s="40"/>
      <c r="S1185" s="40"/>
      <c r="T1185" s="40"/>
      <c r="U1185" s="40"/>
      <c r="V1185" s="69"/>
    </row>
    <row r="1186" spans="14:22" ht="12.75">
      <c r="N1186" s="69"/>
      <c r="O1186" s="40"/>
      <c r="P1186" s="40"/>
      <c r="Q1186" s="40"/>
      <c r="R1186" s="40"/>
      <c r="S1186" s="40"/>
      <c r="T1186" s="40"/>
      <c r="U1186" s="40"/>
      <c r="V1186" s="69"/>
    </row>
    <row r="1187" spans="14:22" ht="12.75">
      <c r="N1187" s="69"/>
      <c r="O1187" s="40"/>
      <c r="P1187" s="40"/>
      <c r="Q1187" s="40"/>
      <c r="R1187" s="40"/>
      <c r="S1187" s="40"/>
      <c r="T1187" s="40"/>
      <c r="U1187" s="40"/>
      <c r="V1187" s="69"/>
    </row>
    <row r="1188" spans="14:22" ht="12.75">
      <c r="N1188" s="69"/>
      <c r="O1188" s="40"/>
      <c r="P1188" s="40"/>
      <c r="Q1188" s="40"/>
      <c r="R1188" s="40"/>
      <c r="S1188" s="40"/>
      <c r="T1188" s="40"/>
      <c r="U1188" s="40"/>
      <c r="V1188" s="69"/>
    </row>
    <row r="1189" spans="14:22" ht="12.75">
      <c r="N1189" s="69"/>
      <c r="O1189" s="40"/>
      <c r="P1189" s="40"/>
      <c r="Q1189" s="40"/>
      <c r="R1189" s="40"/>
      <c r="S1189" s="40"/>
      <c r="T1189" s="40"/>
      <c r="U1189" s="40"/>
      <c r="V1189" s="69"/>
    </row>
    <row r="1190" spans="14:22" ht="12.75">
      <c r="N1190" s="69"/>
      <c r="O1190" s="40"/>
      <c r="P1190" s="40"/>
      <c r="Q1190" s="40"/>
      <c r="R1190" s="40"/>
      <c r="S1190" s="40"/>
      <c r="T1190" s="40"/>
      <c r="U1190" s="40"/>
      <c r="V1190" s="69"/>
    </row>
    <row r="1191" spans="14:22" ht="12.75">
      <c r="N1191" s="69"/>
      <c r="O1191" s="40"/>
      <c r="P1191" s="40"/>
      <c r="Q1191" s="40"/>
      <c r="R1191" s="40"/>
      <c r="S1191" s="40"/>
      <c r="T1191" s="40"/>
      <c r="U1191" s="40"/>
      <c r="V1191" s="69"/>
    </row>
    <row r="1192" spans="14:22" ht="12.75">
      <c r="N1192" s="69"/>
      <c r="O1192" s="40"/>
      <c r="P1192" s="40"/>
      <c r="Q1192" s="40"/>
      <c r="R1192" s="40"/>
      <c r="S1192" s="40"/>
      <c r="T1192" s="40"/>
      <c r="U1192" s="40"/>
      <c r="V1192" s="69"/>
    </row>
    <row r="1193" spans="14:22" ht="12.75">
      <c r="N1193" s="69"/>
      <c r="O1193" s="40"/>
      <c r="P1193" s="40"/>
      <c r="Q1193" s="40"/>
      <c r="R1193" s="40"/>
      <c r="S1193" s="40"/>
      <c r="T1193" s="40"/>
      <c r="U1193" s="40"/>
      <c r="V1193" s="69"/>
    </row>
    <row r="1194" spans="14:22" ht="12.75">
      <c r="N1194" s="69"/>
      <c r="O1194" s="40"/>
      <c r="P1194" s="40"/>
      <c r="Q1194" s="40"/>
      <c r="R1194" s="40"/>
      <c r="S1194" s="40"/>
      <c r="T1194" s="40"/>
      <c r="U1194" s="40"/>
      <c r="V1194" s="69"/>
    </row>
    <row r="1195" spans="14:22" ht="12.75">
      <c r="N1195" s="69"/>
      <c r="O1195" s="40"/>
      <c r="P1195" s="40"/>
      <c r="Q1195" s="40"/>
      <c r="R1195" s="40"/>
      <c r="S1195" s="40"/>
      <c r="T1195" s="40"/>
      <c r="U1195" s="40"/>
      <c r="V1195" s="69"/>
    </row>
    <row r="1196" spans="14:22" ht="12.75">
      <c r="N1196" s="69"/>
      <c r="O1196" s="40"/>
      <c r="P1196" s="40"/>
      <c r="Q1196" s="40"/>
      <c r="R1196" s="40"/>
      <c r="S1196" s="40"/>
      <c r="T1196" s="40"/>
      <c r="U1196" s="40"/>
      <c r="V1196" s="69"/>
    </row>
    <row r="1197" spans="14:22" ht="12.75">
      <c r="N1197" s="69"/>
      <c r="O1197" s="40"/>
      <c r="P1197" s="40"/>
      <c r="Q1197" s="40"/>
      <c r="R1197" s="40"/>
      <c r="S1197" s="40"/>
      <c r="T1197" s="40"/>
      <c r="U1197" s="40"/>
      <c r="V1197" s="69"/>
    </row>
    <row r="1198" spans="14:22" ht="12.75">
      <c r="N1198" s="69"/>
      <c r="O1198" s="40"/>
      <c r="P1198" s="40"/>
      <c r="Q1198" s="40"/>
      <c r="R1198" s="40"/>
      <c r="S1198" s="40"/>
      <c r="T1198" s="40"/>
      <c r="U1198" s="40"/>
      <c r="V1198" s="69"/>
    </row>
    <row r="1199" spans="14:22" ht="12.75">
      <c r="N1199" s="69"/>
      <c r="O1199" s="40"/>
      <c r="P1199" s="40"/>
      <c r="Q1199" s="40"/>
      <c r="R1199" s="40"/>
      <c r="S1199" s="40"/>
      <c r="T1199" s="40"/>
      <c r="U1199" s="40"/>
      <c r="V1199" s="69"/>
    </row>
    <row r="1200" spans="14:22" ht="12.75">
      <c r="N1200" s="69"/>
      <c r="O1200" s="40"/>
      <c r="P1200" s="40"/>
      <c r="Q1200" s="40"/>
      <c r="R1200" s="40"/>
      <c r="S1200" s="40"/>
      <c r="T1200" s="40"/>
      <c r="U1200" s="40"/>
      <c r="V1200" s="69"/>
    </row>
    <row r="1201" spans="14:22" ht="12.75">
      <c r="N1201" s="69"/>
      <c r="O1201" s="40"/>
      <c r="P1201" s="40"/>
      <c r="Q1201" s="40"/>
      <c r="R1201" s="40"/>
      <c r="S1201" s="40"/>
      <c r="T1201" s="40"/>
      <c r="U1201" s="40"/>
      <c r="V1201" s="69"/>
    </row>
    <row r="1202" spans="14:22" ht="12.75">
      <c r="N1202" s="69"/>
      <c r="O1202" s="40"/>
      <c r="P1202" s="40"/>
      <c r="Q1202" s="40"/>
      <c r="R1202" s="40"/>
      <c r="S1202" s="40"/>
      <c r="T1202" s="40"/>
      <c r="U1202" s="40"/>
      <c r="V1202" s="69"/>
    </row>
    <row r="1203" spans="14:22" ht="12.75">
      <c r="N1203" s="69"/>
      <c r="O1203" s="40"/>
      <c r="P1203" s="40"/>
      <c r="Q1203" s="40"/>
      <c r="R1203" s="40"/>
      <c r="S1203" s="40"/>
      <c r="T1203" s="40"/>
      <c r="U1203" s="40"/>
      <c r="V1203" s="69"/>
    </row>
    <row r="1204" spans="14:22" ht="12.75">
      <c r="N1204" s="69"/>
      <c r="O1204" s="40"/>
      <c r="P1204" s="40"/>
      <c r="Q1204" s="40"/>
      <c r="R1204" s="40"/>
      <c r="S1204" s="40"/>
      <c r="T1204" s="40"/>
      <c r="U1204" s="40"/>
      <c r="V1204" s="69"/>
    </row>
    <row r="1205" spans="14:22" ht="12.75">
      <c r="N1205" s="69"/>
      <c r="O1205" s="40"/>
      <c r="P1205" s="40"/>
      <c r="Q1205" s="40"/>
      <c r="R1205" s="40"/>
      <c r="S1205" s="40"/>
      <c r="T1205" s="40"/>
      <c r="U1205" s="40"/>
      <c r="V1205" s="69"/>
    </row>
    <row r="1206" spans="14:22" ht="12.75">
      <c r="N1206" s="69"/>
      <c r="O1206" s="40"/>
      <c r="P1206" s="40"/>
      <c r="Q1206" s="40"/>
      <c r="R1206" s="40"/>
      <c r="S1206" s="40"/>
      <c r="T1206" s="40"/>
      <c r="U1206" s="40"/>
      <c r="V1206" s="69"/>
    </row>
    <row r="1207" spans="14:22" ht="12.75">
      <c r="N1207" s="69"/>
      <c r="O1207" s="40"/>
      <c r="P1207" s="40"/>
      <c r="Q1207" s="40"/>
      <c r="R1207" s="40"/>
      <c r="S1207" s="40"/>
      <c r="T1207" s="40"/>
      <c r="U1207" s="40"/>
      <c r="V1207" s="69"/>
    </row>
    <row r="1208" spans="14:22" ht="12.75">
      <c r="N1208" s="69"/>
      <c r="O1208" s="40"/>
      <c r="P1208" s="40"/>
      <c r="Q1208" s="40"/>
      <c r="R1208" s="40"/>
      <c r="S1208" s="40"/>
      <c r="T1208" s="40"/>
      <c r="U1208" s="40"/>
      <c r="V1208" s="69"/>
    </row>
    <row r="1209" spans="14:22" ht="12.75">
      <c r="N1209" s="69"/>
      <c r="O1209" s="40"/>
      <c r="P1209" s="40"/>
      <c r="Q1209" s="40"/>
      <c r="R1209" s="40"/>
      <c r="S1209" s="40"/>
      <c r="T1209" s="40"/>
      <c r="U1209" s="40"/>
      <c r="V1209" s="69"/>
    </row>
    <row r="1210" spans="14:22" ht="12.75">
      <c r="N1210" s="69"/>
      <c r="O1210" s="40"/>
      <c r="P1210" s="40"/>
      <c r="Q1210" s="40"/>
      <c r="R1210" s="40"/>
      <c r="S1210" s="40"/>
      <c r="T1210" s="40"/>
      <c r="U1210" s="40"/>
      <c r="V1210" s="69"/>
    </row>
    <row r="1211" spans="14:22" ht="12.75">
      <c r="N1211" s="69"/>
      <c r="O1211" s="40"/>
      <c r="P1211" s="40"/>
      <c r="Q1211" s="40"/>
      <c r="R1211" s="40"/>
      <c r="S1211" s="40"/>
      <c r="T1211" s="40"/>
      <c r="U1211" s="40"/>
      <c r="V1211" s="69"/>
    </row>
    <row r="1212" spans="14:22" ht="12.75">
      <c r="N1212" s="69"/>
      <c r="O1212" s="40"/>
      <c r="P1212" s="40"/>
      <c r="Q1212" s="40"/>
      <c r="R1212" s="40"/>
      <c r="S1212" s="40"/>
      <c r="T1212" s="40"/>
      <c r="U1212" s="40"/>
      <c r="V1212" s="69"/>
    </row>
    <row r="1213" spans="14:22" ht="12.75">
      <c r="N1213" s="69"/>
      <c r="O1213" s="40"/>
      <c r="P1213" s="40"/>
      <c r="Q1213" s="40"/>
      <c r="R1213" s="40"/>
      <c r="S1213" s="40"/>
      <c r="T1213" s="40"/>
      <c r="U1213" s="40"/>
      <c r="V1213" s="69"/>
    </row>
    <row r="1214" spans="14:22" ht="12.75">
      <c r="N1214" s="69"/>
      <c r="O1214" s="40"/>
      <c r="P1214" s="40"/>
      <c r="Q1214" s="40"/>
      <c r="R1214" s="40"/>
      <c r="S1214" s="40"/>
      <c r="T1214" s="40"/>
      <c r="U1214" s="40"/>
      <c r="V1214" s="69"/>
    </row>
    <row r="1215" spans="14:22" ht="12.75">
      <c r="N1215" s="69"/>
      <c r="O1215" s="40"/>
      <c r="P1215" s="40"/>
      <c r="Q1215" s="40"/>
      <c r="R1215" s="40"/>
      <c r="S1215" s="40"/>
      <c r="T1215" s="40"/>
      <c r="U1215" s="40"/>
      <c r="V1215" s="69"/>
    </row>
    <row r="1216" spans="14:22" ht="12.75">
      <c r="N1216" s="69"/>
      <c r="O1216" s="40"/>
      <c r="P1216" s="40"/>
      <c r="Q1216" s="40"/>
      <c r="R1216" s="40"/>
      <c r="S1216" s="40"/>
      <c r="T1216" s="40"/>
      <c r="U1216" s="40"/>
      <c r="V1216" s="69"/>
    </row>
    <row r="1217" spans="14:22" ht="12.75">
      <c r="N1217" s="69"/>
      <c r="O1217" s="40"/>
      <c r="P1217" s="40"/>
      <c r="Q1217" s="40"/>
      <c r="R1217" s="40"/>
      <c r="S1217" s="40"/>
      <c r="T1217" s="40"/>
      <c r="U1217" s="40"/>
      <c r="V1217" s="69"/>
    </row>
    <row r="1218" spans="14:22" ht="12.75">
      <c r="N1218" s="69"/>
      <c r="O1218" s="40"/>
      <c r="P1218" s="40"/>
      <c r="Q1218" s="40"/>
      <c r="R1218" s="40"/>
      <c r="S1218" s="40"/>
      <c r="T1218" s="40"/>
      <c r="U1218" s="40"/>
      <c r="V1218" s="69"/>
    </row>
    <row r="1219" spans="14:22" ht="12.75">
      <c r="N1219" s="69"/>
      <c r="O1219" s="40"/>
      <c r="P1219" s="40"/>
      <c r="Q1219" s="40"/>
      <c r="R1219" s="40"/>
      <c r="S1219" s="40"/>
      <c r="T1219" s="40"/>
      <c r="U1219" s="40"/>
      <c r="V1219" s="69"/>
    </row>
    <row r="1220" spans="14:22" ht="12.75">
      <c r="N1220" s="69"/>
      <c r="O1220" s="40"/>
      <c r="P1220" s="40"/>
      <c r="Q1220" s="40"/>
      <c r="R1220" s="40"/>
      <c r="S1220" s="40"/>
      <c r="T1220" s="40"/>
      <c r="U1220" s="40"/>
      <c r="V1220" s="69"/>
    </row>
    <row r="1221" spans="14:22" ht="12.75">
      <c r="N1221" s="69"/>
      <c r="O1221" s="40"/>
      <c r="P1221" s="40"/>
      <c r="Q1221" s="40"/>
      <c r="R1221" s="40"/>
      <c r="S1221" s="40"/>
      <c r="T1221" s="40"/>
      <c r="U1221" s="40"/>
      <c r="V1221" s="69"/>
    </row>
    <row r="1222" spans="14:22" ht="12.75">
      <c r="N1222" s="69"/>
      <c r="O1222" s="40"/>
      <c r="P1222" s="40"/>
      <c r="Q1222" s="40"/>
      <c r="R1222" s="40"/>
      <c r="S1222" s="40"/>
      <c r="T1222" s="40"/>
      <c r="U1222" s="40"/>
      <c r="V1222" s="69"/>
    </row>
    <row r="1223" spans="14:22" ht="12.75">
      <c r="N1223" s="69"/>
      <c r="O1223" s="40"/>
      <c r="P1223" s="40"/>
      <c r="Q1223" s="40"/>
      <c r="R1223" s="40"/>
      <c r="S1223" s="40"/>
      <c r="T1223" s="40"/>
      <c r="U1223" s="40"/>
      <c r="V1223" s="69"/>
    </row>
    <row r="1224" spans="14:22" ht="12.75">
      <c r="N1224" s="69"/>
      <c r="O1224" s="40"/>
      <c r="P1224" s="40"/>
      <c r="Q1224" s="40"/>
      <c r="R1224" s="40"/>
      <c r="S1224" s="40"/>
      <c r="T1224" s="40"/>
      <c r="U1224" s="40"/>
      <c r="V1224" s="69"/>
    </row>
    <row r="1225" spans="14:22" ht="12.75">
      <c r="N1225" s="69"/>
      <c r="O1225" s="40"/>
      <c r="P1225" s="40"/>
      <c r="Q1225" s="40"/>
      <c r="R1225" s="40"/>
      <c r="S1225" s="40"/>
      <c r="T1225" s="40"/>
      <c r="U1225" s="40"/>
      <c r="V1225" s="69"/>
    </row>
    <row r="1226" spans="14:22" ht="12.75">
      <c r="N1226" s="69"/>
      <c r="O1226" s="40"/>
      <c r="P1226" s="40"/>
      <c r="Q1226" s="40"/>
      <c r="R1226" s="40"/>
      <c r="S1226" s="40"/>
      <c r="T1226" s="40"/>
      <c r="U1226" s="40"/>
      <c r="V1226" s="69"/>
    </row>
    <row r="1227" spans="14:22" ht="12.75">
      <c r="N1227" s="69"/>
      <c r="O1227" s="40"/>
      <c r="P1227" s="40"/>
      <c r="Q1227" s="40"/>
      <c r="R1227" s="40"/>
      <c r="S1227" s="40"/>
      <c r="T1227" s="40"/>
      <c r="U1227" s="40"/>
      <c r="V1227" s="69"/>
    </row>
    <row r="1228" spans="14:22" ht="12.75">
      <c r="N1228" s="69"/>
      <c r="O1228" s="40"/>
      <c r="P1228" s="40"/>
      <c r="Q1228" s="40"/>
      <c r="R1228" s="40"/>
      <c r="S1228" s="40"/>
      <c r="T1228" s="40"/>
      <c r="U1228" s="40"/>
      <c r="V1228" s="69"/>
    </row>
    <row r="1229" spans="14:22" ht="12.75">
      <c r="N1229" s="69"/>
      <c r="O1229" s="40"/>
      <c r="P1229" s="40"/>
      <c r="Q1229" s="40"/>
      <c r="R1229" s="40"/>
      <c r="S1229" s="40"/>
      <c r="T1229" s="40"/>
      <c r="U1229" s="40"/>
      <c r="V1229" s="69"/>
    </row>
    <row r="1230" spans="14:22" ht="12.75">
      <c r="N1230" s="69"/>
      <c r="O1230" s="40"/>
      <c r="P1230" s="40"/>
      <c r="Q1230" s="40"/>
      <c r="R1230" s="40"/>
      <c r="S1230" s="40"/>
      <c r="T1230" s="40"/>
      <c r="U1230" s="40"/>
      <c r="V1230" s="69"/>
    </row>
    <row r="1231" spans="14:22" ht="12.75">
      <c r="N1231" s="69"/>
      <c r="O1231" s="40"/>
      <c r="P1231" s="40"/>
      <c r="Q1231" s="40"/>
      <c r="R1231" s="40"/>
      <c r="S1231" s="40"/>
      <c r="T1231" s="40"/>
      <c r="U1231" s="40"/>
      <c r="V1231" s="69"/>
    </row>
    <row r="1232" spans="14:22" ht="12.75">
      <c r="N1232" s="69"/>
      <c r="O1232" s="40"/>
      <c r="P1232" s="40"/>
      <c r="Q1232" s="40"/>
      <c r="R1232" s="40"/>
      <c r="S1232" s="40"/>
      <c r="T1232" s="40"/>
      <c r="U1232" s="40"/>
      <c r="V1232" s="69"/>
    </row>
    <row r="1233" spans="14:22" ht="12.75">
      <c r="N1233" s="69"/>
      <c r="O1233" s="40"/>
      <c r="P1233" s="40"/>
      <c r="Q1233" s="40"/>
      <c r="R1233" s="40"/>
      <c r="S1233" s="40"/>
      <c r="T1233" s="40"/>
      <c r="U1233" s="40"/>
      <c r="V1233" s="69"/>
    </row>
    <row r="1234" spans="14:22" ht="12.75">
      <c r="N1234" s="69"/>
      <c r="O1234" s="40"/>
      <c r="P1234" s="40"/>
      <c r="Q1234" s="40"/>
      <c r="R1234" s="40"/>
      <c r="S1234" s="40"/>
      <c r="T1234" s="40"/>
      <c r="U1234" s="40"/>
      <c r="V1234" s="69"/>
    </row>
    <row r="1235" spans="14:22" ht="12.75">
      <c r="N1235" s="69"/>
      <c r="O1235" s="40"/>
      <c r="P1235" s="40"/>
      <c r="Q1235" s="40"/>
      <c r="R1235" s="40"/>
      <c r="S1235" s="40"/>
      <c r="T1235" s="40"/>
      <c r="U1235" s="40"/>
      <c r="V1235" s="69"/>
    </row>
    <row r="1236" spans="14:22" ht="12.75">
      <c r="N1236" s="69"/>
      <c r="O1236" s="40"/>
      <c r="P1236" s="40"/>
      <c r="Q1236" s="40"/>
      <c r="R1236" s="40"/>
      <c r="S1236" s="40"/>
      <c r="T1236" s="40"/>
      <c r="U1236" s="40"/>
      <c r="V1236" s="69"/>
    </row>
    <row r="1237" spans="14:22" ht="12.75">
      <c r="N1237" s="69"/>
      <c r="O1237" s="40"/>
      <c r="P1237" s="40"/>
      <c r="Q1237" s="40"/>
      <c r="R1237" s="40"/>
      <c r="S1237" s="40"/>
      <c r="T1237" s="40"/>
      <c r="U1237" s="40"/>
      <c r="V1237" s="69"/>
    </row>
    <row r="1238" spans="14:22" ht="12.75">
      <c r="N1238" s="69"/>
      <c r="O1238" s="40"/>
      <c r="P1238" s="40"/>
      <c r="Q1238" s="40"/>
      <c r="R1238" s="40"/>
      <c r="S1238" s="40"/>
      <c r="T1238" s="40"/>
      <c r="U1238" s="40"/>
      <c r="V1238" s="69"/>
    </row>
    <row r="1239" spans="14:22" ht="12.75">
      <c r="N1239" s="69"/>
      <c r="O1239" s="40"/>
      <c r="P1239" s="40"/>
      <c r="Q1239" s="40"/>
      <c r="R1239" s="40"/>
      <c r="S1239" s="40"/>
      <c r="T1239" s="40"/>
      <c r="U1239" s="40"/>
      <c r="V1239" s="69"/>
    </row>
    <row r="1240" spans="14:22" ht="12.75">
      <c r="N1240" s="69"/>
      <c r="O1240" s="40"/>
      <c r="P1240" s="40"/>
      <c r="Q1240" s="40"/>
      <c r="R1240" s="40"/>
      <c r="S1240" s="40"/>
      <c r="T1240" s="40"/>
      <c r="U1240" s="40"/>
      <c r="V1240" s="69"/>
    </row>
    <row r="1241" spans="14:22" ht="12.75">
      <c r="N1241" s="69"/>
      <c r="O1241" s="40"/>
      <c r="P1241" s="40"/>
      <c r="Q1241" s="40"/>
      <c r="R1241" s="40"/>
      <c r="S1241" s="40"/>
      <c r="T1241" s="40"/>
      <c r="U1241" s="40"/>
      <c r="V1241" s="69"/>
    </row>
    <row r="1242" spans="14:22" ht="12.75">
      <c r="N1242" s="69"/>
      <c r="O1242" s="40"/>
      <c r="P1242" s="40"/>
      <c r="Q1242" s="40"/>
      <c r="R1242" s="40"/>
      <c r="S1242" s="40"/>
      <c r="T1242" s="40"/>
      <c r="U1242" s="40"/>
      <c r="V1242" s="69"/>
    </row>
    <row r="1243" spans="14:22" ht="12.75">
      <c r="N1243" s="69"/>
      <c r="O1243" s="40"/>
      <c r="P1243" s="40"/>
      <c r="Q1243" s="40"/>
      <c r="R1243" s="40"/>
      <c r="S1243" s="40"/>
      <c r="T1243" s="40"/>
      <c r="U1243" s="40"/>
      <c r="V1243" s="69"/>
    </row>
    <row r="1244" spans="14:22" ht="12.75">
      <c r="N1244" s="69"/>
      <c r="O1244" s="40"/>
      <c r="P1244" s="40"/>
      <c r="Q1244" s="40"/>
      <c r="R1244" s="40"/>
      <c r="S1244" s="40"/>
      <c r="T1244" s="40"/>
      <c r="U1244" s="40"/>
      <c r="V1244" s="69"/>
    </row>
    <row r="1245" spans="14:22" ht="12.75">
      <c r="N1245" s="69"/>
      <c r="O1245" s="40"/>
      <c r="P1245" s="40"/>
      <c r="Q1245" s="40"/>
      <c r="R1245" s="40"/>
      <c r="S1245" s="40"/>
      <c r="T1245" s="40"/>
      <c r="U1245" s="40"/>
      <c r="V1245" s="69"/>
    </row>
    <row r="1246" spans="14:22" ht="12.75">
      <c r="N1246" s="69"/>
      <c r="O1246" s="40"/>
      <c r="P1246" s="40"/>
      <c r="Q1246" s="40"/>
      <c r="R1246" s="40"/>
      <c r="S1246" s="40"/>
      <c r="T1246" s="40"/>
      <c r="U1246" s="40"/>
      <c r="V1246" s="69"/>
    </row>
    <row r="1247" spans="14:22" ht="12.75">
      <c r="N1247" s="69"/>
      <c r="O1247" s="40"/>
      <c r="P1247" s="40"/>
      <c r="Q1247" s="40"/>
      <c r="R1247" s="40"/>
      <c r="S1247" s="40"/>
      <c r="T1247" s="40"/>
      <c r="U1247" s="40"/>
      <c r="V1247" s="69"/>
    </row>
    <row r="1248" spans="14:22" ht="12.75">
      <c r="N1248" s="69"/>
      <c r="O1248" s="40"/>
      <c r="P1248" s="40"/>
      <c r="Q1248" s="40"/>
      <c r="R1248" s="40"/>
      <c r="S1248" s="40"/>
      <c r="T1248" s="40"/>
      <c r="U1248" s="40"/>
      <c r="V1248" s="69"/>
    </row>
    <row r="1249" spans="14:22" ht="12.75">
      <c r="N1249" s="69"/>
      <c r="O1249" s="40"/>
      <c r="P1249" s="40"/>
      <c r="Q1249" s="40"/>
      <c r="R1249" s="40"/>
      <c r="S1249" s="40"/>
      <c r="T1249" s="40"/>
      <c r="U1249" s="40"/>
      <c r="V1249" s="69"/>
    </row>
    <row r="1250" spans="14:22" ht="12.75">
      <c r="N1250" s="69"/>
      <c r="O1250" s="40"/>
      <c r="P1250" s="40"/>
      <c r="Q1250" s="40"/>
      <c r="R1250" s="40"/>
      <c r="S1250" s="40"/>
      <c r="T1250" s="40"/>
      <c r="U1250" s="40"/>
      <c r="V1250" s="69"/>
    </row>
    <row r="1251" spans="14:22" ht="12.75">
      <c r="N1251" s="69"/>
      <c r="O1251" s="40"/>
      <c r="P1251" s="40"/>
      <c r="Q1251" s="40"/>
      <c r="R1251" s="40"/>
      <c r="S1251" s="40"/>
      <c r="T1251" s="40"/>
      <c r="U1251" s="40"/>
      <c r="V1251" s="69"/>
    </row>
    <row r="1252" spans="14:22" ht="12.75">
      <c r="N1252" s="69"/>
      <c r="O1252" s="40"/>
      <c r="P1252" s="40"/>
      <c r="Q1252" s="40"/>
      <c r="R1252" s="40"/>
      <c r="S1252" s="40"/>
      <c r="T1252" s="40"/>
      <c r="U1252" s="40"/>
      <c r="V1252" s="69"/>
    </row>
    <row r="1253" spans="14:22" ht="12.75">
      <c r="N1253" s="69"/>
      <c r="O1253" s="40"/>
      <c r="P1253" s="40"/>
      <c r="Q1253" s="40"/>
      <c r="R1253" s="40"/>
      <c r="S1253" s="40"/>
      <c r="T1253" s="40"/>
      <c r="U1253" s="40"/>
      <c r="V1253" s="69"/>
    </row>
    <row r="1254" spans="14:22" ht="12.75">
      <c r="N1254" s="69"/>
      <c r="O1254" s="40"/>
      <c r="P1254" s="40"/>
      <c r="Q1254" s="40"/>
      <c r="R1254" s="40"/>
      <c r="S1254" s="40"/>
      <c r="T1254" s="40"/>
      <c r="U1254" s="40"/>
      <c r="V1254" s="69"/>
    </row>
    <row r="1255" spans="14:22" ht="12.75">
      <c r="N1255" s="69"/>
      <c r="O1255" s="40"/>
      <c r="P1255" s="40"/>
      <c r="Q1255" s="40"/>
      <c r="R1255" s="40"/>
      <c r="S1255" s="40"/>
      <c r="T1255" s="40"/>
      <c r="U1255" s="40"/>
      <c r="V1255" s="69"/>
    </row>
    <row r="1256" spans="14:22" ht="12.75">
      <c r="N1256" s="69"/>
      <c r="O1256" s="40"/>
      <c r="P1256" s="40"/>
      <c r="Q1256" s="40"/>
      <c r="R1256" s="40"/>
      <c r="S1256" s="40"/>
      <c r="T1256" s="40"/>
      <c r="U1256" s="40"/>
      <c r="V1256" s="69"/>
    </row>
    <row r="1257" spans="14:22" ht="12.75">
      <c r="N1257" s="69"/>
      <c r="O1257" s="40"/>
      <c r="P1257" s="40"/>
      <c r="Q1257" s="40"/>
      <c r="R1257" s="40"/>
      <c r="S1257" s="40"/>
      <c r="T1257" s="40"/>
      <c r="U1257" s="40"/>
      <c r="V1257" s="69"/>
    </row>
    <row r="1258" spans="14:22" ht="12.75">
      <c r="N1258" s="69"/>
      <c r="O1258" s="40"/>
      <c r="P1258" s="40"/>
      <c r="Q1258" s="40"/>
      <c r="R1258" s="40"/>
      <c r="S1258" s="40"/>
      <c r="T1258" s="40"/>
      <c r="U1258" s="40"/>
      <c r="V1258" s="69"/>
    </row>
    <row r="1259" spans="14:22" ht="12.75">
      <c r="N1259" s="69"/>
      <c r="O1259" s="40"/>
      <c r="P1259" s="40"/>
      <c r="Q1259" s="40"/>
      <c r="R1259" s="40"/>
      <c r="S1259" s="40"/>
      <c r="T1259" s="40"/>
      <c r="U1259" s="40"/>
      <c r="V1259" s="69"/>
    </row>
    <row r="1260" spans="14:22" ht="12.75">
      <c r="N1260" s="69"/>
      <c r="O1260" s="40"/>
      <c r="P1260" s="40"/>
      <c r="Q1260" s="40"/>
      <c r="R1260" s="40"/>
      <c r="S1260" s="40"/>
      <c r="T1260" s="40"/>
      <c r="U1260" s="40"/>
      <c r="V1260" s="69"/>
    </row>
    <row r="1261" spans="14:22" ht="12.75">
      <c r="N1261" s="69"/>
      <c r="O1261" s="40"/>
      <c r="P1261" s="40"/>
      <c r="Q1261" s="40"/>
      <c r="R1261" s="40"/>
      <c r="S1261" s="40"/>
      <c r="T1261" s="40"/>
      <c r="U1261" s="40"/>
      <c r="V1261" s="69"/>
    </row>
    <row r="1262" spans="14:22" ht="12.75">
      <c r="N1262" s="69"/>
      <c r="O1262" s="40"/>
      <c r="P1262" s="40"/>
      <c r="Q1262" s="40"/>
      <c r="R1262" s="40"/>
      <c r="S1262" s="40"/>
      <c r="T1262" s="40"/>
      <c r="U1262" s="40"/>
      <c r="V1262" s="69"/>
    </row>
    <row r="1263" spans="14:22" ht="12.75">
      <c r="N1263" s="69"/>
      <c r="O1263" s="40"/>
      <c r="P1263" s="40"/>
      <c r="Q1263" s="40"/>
      <c r="R1263" s="40"/>
      <c r="S1263" s="40"/>
      <c r="T1263" s="40"/>
      <c r="U1263" s="40"/>
      <c r="V1263" s="69"/>
    </row>
    <row r="1264" spans="14:22" ht="12.75">
      <c r="N1264" s="69"/>
      <c r="O1264" s="40"/>
      <c r="P1264" s="40"/>
      <c r="Q1264" s="40"/>
      <c r="R1264" s="40"/>
      <c r="S1264" s="40"/>
      <c r="T1264" s="40"/>
      <c r="U1264" s="40"/>
      <c r="V1264" s="69"/>
    </row>
    <row r="1265" spans="14:22" ht="12.75">
      <c r="N1265" s="69"/>
      <c r="O1265" s="40"/>
      <c r="P1265" s="40"/>
      <c r="Q1265" s="40"/>
      <c r="R1265" s="40"/>
      <c r="S1265" s="40"/>
      <c r="T1265" s="40"/>
      <c r="U1265" s="40"/>
      <c r="V1265" s="69"/>
    </row>
    <row r="1266" spans="14:22" ht="12.75">
      <c r="N1266" s="69"/>
      <c r="O1266" s="40"/>
      <c r="P1266" s="40"/>
      <c r="Q1266" s="40"/>
      <c r="R1266" s="40"/>
      <c r="S1266" s="40"/>
      <c r="T1266" s="40"/>
      <c r="U1266" s="40"/>
      <c r="V1266" s="69"/>
    </row>
    <row r="1267" spans="14:22" ht="12.75">
      <c r="N1267" s="69"/>
      <c r="O1267" s="40"/>
      <c r="P1267" s="40"/>
      <c r="Q1267" s="40"/>
      <c r="R1267" s="40"/>
      <c r="S1267" s="40"/>
      <c r="T1267" s="40"/>
      <c r="U1267" s="40"/>
      <c r="V1267" s="69"/>
    </row>
    <row r="1268" spans="14:22" ht="12.75">
      <c r="N1268" s="69"/>
      <c r="O1268" s="40"/>
      <c r="P1268" s="40"/>
      <c r="Q1268" s="40"/>
      <c r="R1268" s="40"/>
      <c r="S1268" s="40"/>
      <c r="T1268" s="40"/>
      <c r="U1268" s="40"/>
      <c r="V1268" s="69"/>
    </row>
    <row r="1269" spans="14:22" ht="12.75">
      <c r="N1269" s="69"/>
      <c r="O1269" s="40"/>
      <c r="P1269" s="40"/>
      <c r="Q1269" s="40"/>
      <c r="R1269" s="40"/>
      <c r="S1269" s="40"/>
      <c r="T1269" s="40"/>
      <c r="U1269" s="40"/>
      <c r="V1269" s="69"/>
    </row>
    <row r="1270" spans="14:22" ht="12.75">
      <c r="N1270" s="69"/>
      <c r="O1270" s="40"/>
      <c r="P1270" s="40"/>
      <c r="Q1270" s="40"/>
      <c r="R1270" s="40"/>
      <c r="S1270" s="40"/>
      <c r="T1270" s="40"/>
      <c r="U1270" s="40"/>
      <c r="V1270" s="69"/>
    </row>
    <row r="1271" spans="14:22" ht="12.75">
      <c r="N1271" s="69"/>
      <c r="O1271" s="40"/>
      <c r="P1271" s="40"/>
      <c r="Q1271" s="40"/>
      <c r="R1271" s="40"/>
      <c r="S1271" s="40"/>
      <c r="T1271" s="40"/>
      <c r="U1271" s="40"/>
      <c r="V1271" s="69"/>
    </row>
    <row r="1272" spans="14:22" ht="12.75">
      <c r="N1272" s="69"/>
      <c r="O1272" s="40"/>
      <c r="P1272" s="40"/>
      <c r="Q1272" s="40"/>
      <c r="R1272" s="40"/>
      <c r="S1272" s="40"/>
      <c r="T1272" s="40"/>
      <c r="U1272" s="40"/>
      <c r="V1272" s="69"/>
    </row>
    <row r="1273" spans="14:22" ht="12.75">
      <c r="N1273" s="69"/>
      <c r="O1273" s="40"/>
      <c r="P1273" s="40"/>
      <c r="Q1273" s="40"/>
      <c r="R1273" s="40"/>
      <c r="S1273" s="40"/>
      <c r="T1273" s="40"/>
      <c r="U1273" s="40"/>
      <c r="V1273" s="69"/>
    </row>
    <row r="1274" spans="14:22" ht="12.75">
      <c r="N1274" s="69"/>
      <c r="O1274" s="40"/>
      <c r="P1274" s="40"/>
      <c r="Q1274" s="40"/>
      <c r="R1274" s="40"/>
      <c r="S1274" s="40"/>
      <c r="T1274" s="40"/>
      <c r="U1274" s="40"/>
      <c r="V1274" s="69"/>
    </row>
    <row r="1275" spans="14:22" ht="12.75">
      <c r="N1275" s="69"/>
      <c r="O1275" s="40"/>
      <c r="P1275" s="40"/>
      <c r="Q1275" s="40"/>
      <c r="R1275" s="40"/>
      <c r="S1275" s="40"/>
      <c r="T1275" s="40"/>
      <c r="U1275" s="40"/>
      <c r="V1275" s="69"/>
    </row>
    <row r="1276" spans="14:22" ht="12.75">
      <c r="N1276" s="69"/>
      <c r="O1276" s="40"/>
      <c r="P1276" s="40"/>
      <c r="Q1276" s="40"/>
      <c r="R1276" s="40"/>
      <c r="S1276" s="40"/>
      <c r="T1276" s="40"/>
      <c r="U1276" s="40"/>
      <c r="V1276" s="69"/>
    </row>
    <row r="1277" spans="14:22" ht="12.75">
      <c r="N1277" s="69"/>
      <c r="O1277" s="40"/>
      <c r="P1277" s="40"/>
      <c r="Q1277" s="40"/>
      <c r="R1277" s="40"/>
      <c r="S1277" s="40"/>
      <c r="T1277" s="40"/>
      <c r="U1277" s="40"/>
      <c r="V1277" s="69"/>
    </row>
    <row r="1278" spans="14:22" ht="12.75">
      <c r="N1278" s="69"/>
      <c r="O1278" s="40"/>
      <c r="P1278" s="40"/>
      <c r="Q1278" s="40"/>
      <c r="R1278" s="40"/>
      <c r="S1278" s="40"/>
      <c r="T1278" s="40"/>
      <c r="U1278" s="40"/>
      <c r="V1278" s="69"/>
    </row>
    <row r="1279" spans="14:22" ht="12.75">
      <c r="N1279" s="69"/>
      <c r="O1279" s="40"/>
      <c r="P1279" s="40"/>
      <c r="Q1279" s="40"/>
      <c r="R1279" s="40"/>
      <c r="S1279" s="40"/>
      <c r="T1279" s="40"/>
      <c r="U1279" s="40"/>
      <c r="V1279" s="69"/>
    </row>
    <row r="1280" spans="14:22" ht="12.75">
      <c r="N1280" s="69"/>
      <c r="O1280" s="40"/>
      <c r="P1280" s="40"/>
      <c r="Q1280" s="40"/>
      <c r="R1280" s="40"/>
      <c r="S1280" s="40"/>
      <c r="T1280" s="40"/>
      <c r="U1280" s="40"/>
      <c r="V1280" s="69"/>
    </row>
    <row r="1281" spans="14:22" ht="12.75">
      <c r="N1281" s="69"/>
      <c r="O1281" s="40"/>
      <c r="P1281" s="40"/>
      <c r="Q1281" s="40"/>
      <c r="R1281" s="40"/>
      <c r="S1281" s="40"/>
      <c r="T1281" s="40"/>
      <c r="U1281" s="40"/>
      <c r="V1281" s="69"/>
    </row>
    <row r="1282" spans="14:22" ht="12.75">
      <c r="N1282" s="69"/>
      <c r="O1282" s="40"/>
      <c r="P1282" s="40"/>
      <c r="Q1282" s="40"/>
      <c r="R1282" s="40"/>
      <c r="S1282" s="40"/>
      <c r="T1282" s="40"/>
      <c r="U1282" s="40"/>
      <c r="V1282" s="69"/>
    </row>
    <row r="1283" spans="14:22" ht="12.75">
      <c r="N1283" s="69"/>
      <c r="O1283" s="40"/>
      <c r="P1283" s="40"/>
      <c r="Q1283" s="40"/>
      <c r="R1283" s="40"/>
      <c r="S1283" s="40"/>
      <c r="T1283" s="40"/>
      <c r="U1283" s="40"/>
      <c r="V1283" s="69"/>
    </row>
    <row r="1284" spans="14:22" ht="12.75">
      <c r="N1284" s="69"/>
      <c r="O1284" s="40"/>
      <c r="P1284" s="40"/>
      <c r="Q1284" s="40"/>
      <c r="R1284" s="40"/>
      <c r="S1284" s="40"/>
      <c r="T1284" s="40"/>
      <c r="U1284" s="40"/>
      <c r="V1284" s="69"/>
    </row>
    <row r="1285" spans="14:22" ht="12.75">
      <c r="N1285" s="69"/>
      <c r="O1285" s="40"/>
      <c r="P1285" s="40"/>
      <c r="Q1285" s="40"/>
      <c r="R1285" s="40"/>
      <c r="S1285" s="40"/>
      <c r="T1285" s="40"/>
      <c r="U1285" s="40"/>
      <c r="V1285" s="69"/>
    </row>
    <row r="1286" spans="14:22" ht="12.75">
      <c r="N1286" s="69"/>
      <c r="O1286" s="40"/>
      <c r="P1286" s="40"/>
      <c r="Q1286" s="40"/>
      <c r="R1286" s="40"/>
      <c r="S1286" s="40"/>
      <c r="T1286" s="40"/>
      <c r="U1286" s="40"/>
      <c r="V1286" s="69"/>
    </row>
    <row r="1287" spans="14:22" ht="12.75">
      <c r="N1287" s="69"/>
      <c r="O1287" s="40"/>
      <c r="P1287" s="40"/>
      <c r="Q1287" s="40"/>
      <c r="R1287" s="40"/>
      <c r="S1287" s="40"/>
      <c r="T1287" s="40"/>
      <c r="U1287" s="40"/>
      <c r="V1287" s="69"/>
    </row>
    <row r="1288" spans="14:22" ht="12.75">
      <c r="N1288" s="69"/>
      <c r="O1288" s="40"/>
      <c r="P1288" s="40"/>
      <c r="Q1288" s="40"/>
      <c r="R1288" s="40"/>
      <c r="S1288" s="40"/>
      <c r="T1288" s="40"/>
      <c r="U1288" s="40"/>
      <c r="V1288" s="69"/>
    </row>
    <row r="1289" spans="14:22" ht="12.75">
      <c r="N1289" s="69"/>
      <c r="O1289" s="40"/>
      <c r="P1289" s="40"/>
      <c r="Q1289" s="40"/>
      <c r="R1289" s="40"/>
      <c r="S1289" s="40"/>
      <c r="T1289" s="40"/>
      <c r="U1289" s="40"/>
      <c r="V1289" s="69"/>
    </row>
    <row r="1290" spans="14:22" ht="12.75">
      <c r="N1290" s="69"/>
      <c r="O1290" s="40"/>
      <c r="P1290" s="40"/>
      <c r="Q1290" s="40"/>
      <c r="R1290" s="40"/>
      <c r="S1290" s="40"/>
      <c r="T1290" s="40"/>
      <c r="U1290" s="40"/>
      <c r="V1290" s="69"/>
    </row>
    <row r="1291" spans="14:22" ht="12.75">
      <c r="N1291" s="69"/>
      <c r="O1291" s="40"/>
      <c r="P1291" s="40"/>
      <c r="Q1291" s="40"/>
      <c r="R1291" s="40"/>
      <c r="S1291" s="40"/>
      <c r="T1291" s="40"/>
      <c r="U1291" s="40"/>
      <c r="V1291" s="69"/>
    </row>
    <row r="1292" spans="14:22" ht="12.75">
      <c r="N1292" s="69"/>
      <c r="O1292" s="40"/>
      <c r="P1292" s="40"/>
      <c r="Q1292" s="40"/>
      <c r="R1292" s="40"/>
      <c r="S1292" s="40"/>
      <c r="T1292" s="40"/>
      <c r="U1292" s="40"/>
      <c r="V1292" s="69"/>
    </row>
    <row r="1293" spans="14:22" ht="12.75">
      <c r="N1293" s="69"/>
      <c r="O1293" s="40"/>
      <c r="P1293" s="40"/>
      <c r="Q1293" s="40"/>
      <c r="R1293" s="40"/>
      <c r="S1293" s="40"/>
      <c r="T1293" s="40"/>
      <c r="U1293" s="40"/>
      <c r="V1293" s="69"/>
    </row>
    <row r="1294" spans="14:22" ht="12.75">
      <c r="N1294" s="69"/>
      <c r="O1294" s="40"/>
      <c r="P1294" s="40"/>
      <c r="Q1294" s="40"/>
      <c r="R1294" s="40"/>
      <c r="S1294" s="40"/>
      <c r="T1294" s="40"/>
      <c r="U1294" s="40"/>
      <c r="V1294" s="69"/>
    </row>
    <row r="1295" spans="14:22" ht="12.75">
      <c r="N1295" s="69"/>
      <c r="O1295" s="40"/>
      <c r="P1295" s="40"/>
      <c r="Q1295" s="40"/>
      <c r="R1295" s="40"/>
      <c r="S1295" s="40"/>
      <c r="T1295" s="40"/>
      <c r="U1295" s="40"/>
      <c r="V1295" s="69"/>
    </row>
    <row r="1296" spans="14:22" ht="12.75">
      <c r="N1296" s="69"/>
      <c r="O1296" s="40"/>
      <c r="P1296" s="40"/>
      <c r="Q1296" s="40"/>
      <c r="R1296" s="40"/>
      <c r="S1296" s="40"/>
      <c r="T1296" s="40"/>
      <c r="U1296" s="40"/>
      <c r="V1296" s="69"/>
    </row>
    <row r="1297" spans="14:22" ht="12.75">
      <c r="N1297" s="69"/>
      <c r="O1297" s="40"/>
      <c r="P1297" s="40"/>
      <c r="Q1297" s="40"/>
      <c r="R1297" s="40"/>
      <c r="S1297" s="40"/>
      <c r="T1297" s="40"/>
      <c r="U1297" s="40"/>
      <c r="V1297" s="69"/>
    </row>
    <row r="1298" spans="14:22" ht="12.75">
      <c r="N1298" s="69"/>
      <c r="O1298" s="40"/>
      <c r="P1298" s="40"/>
      <c r="Q1298" s="40"/>
      <c r="R1298" s="40"/>
      <c r="S1298" s="40"/>
      <c r="T1298" s="40"/>
      <c r="U1298" s="40"/>
      <c r="V1298" s="69"/>
    </row>
    <row r="1299" spans="14:22" ht="12.75">
      <c r="N1299" s="69"/>
      <c r="O1299" s="40"/>
      <c r="P1299" s="40"/>
      <c r="Q1299" s="40"/>
      <c r="R1299" s="40"/>
      <c r="S1299" s="40"/>
      <c r="T1299" s="40"/>
      <c r="U1299" s="40"/>
      <c r="V1299" s="69"/>
    </row>
    <row r="1300" spans="14:22" ht="12.75">
      <c r="N1300" s="69"/>
      <c r="O1300" s="40"/>
      <c r="P1300" s="40"/>
      <c r="Q1300" s="40"/>
      <c r="R1300" s="40"/>
      <c r="S1300" s="40"/>
      <c r="T1300" s="40"/>
      <c r="U1300" s="40"/>
      <c r="V1300" s="69"/>
    </row>
    <row r="1301" spans="14:22" ht="12.75">
      <c r="N1301" s="69"/>
      <c r="O1301" s="40"/>
      <c r="P1301" s="40"/>
      <c r="Q1301" s="40"/>
      <c r="R1301" s="40"/>
      <c r="S1301" s="40"/>
      <c r="T1301" s="40"/>
      <c r="U1301" s="40"/>
      <c r="V1301" s="69"/>
    </row>
    <row r="1302" spans="14:22" ht="12.75">
      <c r="N1302" s="69"/>
      <c r="O1302" s="40"/>
      <c r="P1302" s="40"/>
      <c r="Q1302" s="40"/>
      <c r="R1302" s="40"/>
      <c r="S1302" s="40"/>
      <c r="T1302" s="40"/>
      <c r="U1302" s="40"/>
      <c r="V1302" s="69"/>
    </row>
    <row r="1303" spans="14:22" ht="12.75">
      <c r="N1303" s="69"/>
      <c r="O1303" s="40"/>
      <c r="P1303" s="40"/>
      <c r="Q1303" s="40"/>
      <c r="R1303" s="40"/>
      <c r="S1303" s="40"/>
      <c r="T1303" s="40"/>
      <c r="U1303" s="40"/>
      <c r="V1303" s="69"/>
    </row>
    <row r="1304" spans="14:22" ht="12.75">
      <c r="N1304" s="69"/>
      <c r="O1304" s="40"/>
      <c r="P1304" s="40"/>
      <c r="Q1304" s="40"/>
      <c r="R1304" s="40"/>
      <c r="S1304" s="40"/>
      <c r="T1304" s="40"/>
      <c r="U1304" s="40"/>
      <c r="V1304" s="69"/>
    </row>
    <row r="1305" spans="14:22" ht="12.75">
      <c r="N1305" s="69"/>
      <c r="O1305" s="40"/>
      <c r="P1305" s="40"/>
      <c r="Q1305" s="40"/>
      <c r="R1305" s="40"/>
      <c r="S1305" s="40"/>
      <c r="T1305" s="40"/>
      <c r="U1305" s="40"/>
      <c r="V1305" s="69"/>
    </row>
    <row r="1306" spans="14:22" ht="12.75">
      <c r="N1306" s="69"/>
      <c r="O1306" s="40"/>
      <c r="P1306" s="40"/>
      <c r="Q1306" s="40"/>
      <c r="R1306" s="40"/>
      <c r="S1306" s="40"/>
      <c r="T1306" s="40"/>
      <c r="U1306" s="40"/>
      <c r="V1306" s="69"/>
    </row>
    <row r="1307" spans="14:22" ht="12.75">
      <c r="N1307" s="69"/>
      <c r="O1307" s="40"/>
      <c r="P1307" s="40"/>
      <c r="Q1307" s="40"/>
      <c r="R1307" s="40"/>
      <c r="S1307" s="40"/>
      <c r="T1307" s="40"/>
      <c r="U1307" s="40"/>
      <c r="V1307" s="69"/>
    </row>
    <row r="1308" spans="14:22" ht="12.75">
      <c r="N1308" s="69"/>
      <c r="O1308" s="40"/>
      <c r="P1308" s="40"/>
      <c r="Q1308" s="40"/>
      <c r="R1308" s="40"/>
      <c r="S1308" s="40"/>
      <c r="T1308" s="40"/>
      <c r="U1308" s="40"/>
      <c r="V1308" s="69"/>
    </row>
    <row r="1309" spans="14:22" ht="12.75">
      <c r="N1309" s="69"/>
      <c r="O1309" s="40"/>
      <c r="P1309" s="40"/>
      <c r="Q1309" s="40"/>
      <c r="R1309" s="40"/>
      <c r="S1309" s="40"/>
      <c r="T1309" s="40"/>
      <c r="U1309" s="40"/>
      <c r="V1309" s="69"/>
    </row>
    <row r="1310" spans="14:22" ht="12.75">
      <c r="N1310" s="69"/>
      <c r="O1310" s="40"/>
      <c r="P1310" s="40"/>
      <c r="Q1310" s="40"/>
      <c r="R1310" s="40"/>
      <c r="S1310" s="40"/>
      <c r="T1310" s="40"/>
      <c r="U1310" s="40"/>
      <c r="V1310" s="69"/>
    </row>
    <row r="1311" spans="14:22" ht="12.75">
      <c r="N1311" s="69"/>
      <c r="O1311" s="40"/>
      <c r="P1311" s="40"/>
      <c r="Q1311" s="40"/>
      <c r="R1311" s="40"/>
      <c r="S1311" s="40"/>
      <c r="T1311" s="40"/>
      <c r="U1311" s="40"/>
      <c r="V1311" s="69"/>
    </row>
    <row r="1312" spans="14:22" ht="12.75">
      <c r="N1312" s="69"/>
      <c r="O1312" s="40"/>
      <c r="P1312" s="40"/>
      <c r="Q1312" s="40"/>
      <c r="R1312" s="40"/>
      <c r="S1312" s="40"/>
      <c r="T1312" s="40"/>
      <c r="U1312" s="40"/>
      <c r="V1312" s="69"/>
    </row>
    <row r="1313" spans="14:22" ht="12.75">
      <c r="N1313" s="69"/>
      <c r="O1313" s="40"/>
      <c r="P1313" s="40"/>
      <c r="Q1313" s="40"/>
      <c r="R1313" s="40"/>
      <c r="S1313" s="40"/>
      <c r="T1313" s="40"/>
      <c r="U1313" s="40"/>
      <c r="V1313" s="69"/>
    </row>
    <row r="1314" spans="14:22" ht="12.75">
      <c r="N1314" s="69"/>
      <c r="O1314" s="40"/>
      <c r="P1314" s="40"/>
      <c r="Q1314" s="40"/>
      <c r="R1314" s="40"/>
      <c r="S1314" s="40"/>
      <c r="T1314" s="40"/>
      <c r="U1314" s="40"/>
      <c r="V1314" s="69"/>
    </row>
    <row r="1315" spans="14:22" ht="12.75">
      <c r="N1315" s="69"/>
      <c r="O1315" s="40"/>
      <c r="P1315" s="40"/>
      <c r="Q1315" s="40"/>
      <c r="R1315" s="40"/>
      <c r="S1315" s="40"/>
      <c r="T1315" s="40"/>
      <c r="U1315" s="40"/>
      <c r="V1315" s="69"/>
    </row>
    <row r="1316" spans="14:22" ht="12.75">
      <c r="N1316" s="69"/>
      <c r="O1316" s="40"/>
      <c r="P1316" s="40"/>
      <c r="Q1316" s="40"/>
      <c r="R1316" s="40"/>
      <c r="S1316" s="40"/>
      <c r="T1316" s="40"/>
      <c r="U1316" s="40"/>
      <c r="V1316" s="69"/>
    </row>
    <row r="1317" spans="14:22" ht="12.75">
      <c r="N1317" s="69"/>
      <c r="O1317" s="40"/>
      <c r="P1317" s="40"/>
      <c r="Q1317" s="40"/>
      <c r="R1317" s="40"/>
      <c r="S1317" s="40"/>
      <c r="T1317" s="40"/>
      <c r="U1317" s="40"/>
      <c r="V1317" s="69"/>
    </row>
    <row r="1318" spans="14:22" ht="12.75">
      <c r="N1318" s="69"/>
      <c r="O1318" s="40"/>
      <c r="P1318" s="40"/>
      <c r="Q1318" s="40"/>
      <c r="R1318" s="40"/>
      <c r="S1318" s="40"/>
      <c r="T1318" s="40"/>
      <c r="U1318" s="40"/>
      <c r="V1318" s="69"/>
    </row>
    <row r="1319" spans="14:22" ht="12.75">
      <c r="N1319" s="69"/>
      <c r="O1319" s="40"/>
      <c r="P1319" s="40"/>
      <c r="Q1319" s="40"/>
      <c r="R1319" s="40"/>
      <c r="S1319" s="40"/>
      <c r="T1319" s="40"/>
      <c r="U1319" s="40"/>
      <c r="V1319" s="69"/>
    </row>
    <row r="1320" spans="14:22" ht="12.75">
      <c r="N1320" s="69"/>
      <c r="O1320" s="40"/>
      <c r="P1320" s="40"/>
      <c r="Q1320" s="40"/>
      <c r="R1320" s="40"/>
      <c r="S1320" s="40"/>
      <c r="T1320" s="40"/>
      <c r="U1320" s="40"/>
      <c r="V1320" s="69"/>
    </row>
    <row r="1321" spans="14:22" ht="12.75">
      <c r="N1321" s="69"/>
      <c r="O1321" s="40"/>
      <c r="P1321" s="40"/>
      <c r="Q1321" s="40"/>
      <c r="R1321" s="40"/>
      <c r="S1321" s="40"/>
      <c r="T1321" s="40"/>
      <c r="U1321" s="40"/>
      <c r="V1321" s="69"/>
    </row>
    <row r="1322" spans="14:22" ht="12.75">
      <c r="N1322" s="69"/>
      <c r="O1322" s="40"/>
      <c r="P1322" s="40"/>
      <c r="Q1322" s="40"/>
      <c r="R1322" s="40"/>
      <c r="S1322" s="40"/>
      <c r="T1322" s="40"/>
      <c r="U1322" s="40"/>
      <c r="V1322" s="69"/>
    </row>
    <row r="1323" spans="14:22" ht="12.75">
      <c r="N1323" s="69"/>
      <c r="O1323" s="40"/>
      <c r="P1323" s="40"/>
      <c r="Q1323" s="40"/>
      <c r="R1323" s="40"/>
      <c r="S1323" s="40"/>
      <c r="T1323" s="40"/>
      <c r="U1323" s="40"/>
      <c r="V1323" s="69"/>
    </row>
    <row r="1324" spans="14:22" ht="12.75">
      <c r="N1324" s="69"/>
      <c r="O1324" s="40"/>
      <c r="P1324" s="40"/>
      <c r="Q1324" s="40"/>
      <c r="R1324" s="40"/>
      <c r="S1324" s="40"/>
      <c r="T1324" s="40"/>
      <c r="U1324" s="40"/>
      <c r="V1324" s="69"/>
    </row>
    <row r="1325" spans="14:22" ht="12.75">
      <c r="N1325" s="69"/>
      <c r="O1325" s="40"/>
      <c r="P1325" s="40"/>
      <c r="Q1325" s="40"/>
      <c r="R1325" s="40"/>
      <c r="S1325" s="40"/>
      <c r="T1325" s="40"/>
      <c r="U1325" s="40"/>
      <c r="V1325" s="69"/>
    </row>
    <row r="1326" spans="14:22" ht="12.75">
      <c r="N1326" s="69"/>
      <c r="O1326" s="40"/>
      <c r="P1326" s="40"/>
      <c r="Q1326" s="40"/>
      <c r="R1326" s="40"/>
      <c r="S1326" s="40"/>
      <c r="T1326" s="40"/>
      <c r="U1326" s="40"/>
      <c r="V1326" s="69"/>
    </row>
    <row r="1327" spans="14:22" ht="12.75">
      <c r="N1327" s="69"/>
      <c r="O1327" s="40"/>
      <c r="P1327" s="40"/>
      <c r="Q1327" s="40"/>
      <c r="R1327" s="40"/>
      <c r="S1327" s="40"/>
      <c r="T1327" s="40"/>
      <c r="U1327" s="40"/>
      <c r="V1327" s="69"/>
    </row>
    <row r="1328" spans="14:22" ht="12.75">
      <c r="N1328" s="69"/>
      <c r="O1328" s="40"/>
      <c r="P1328" s="40"/>
      <c r="Q1328" s="40"/>
      <c r="R1328" s="40"/>
      <c r="S1328" s="40"/>
      <c r="T1328" s="40"/>
      <c r="U1328" s="40"/>
      <c r="V1328" s="69"/>
    </row>
    <row r="1329" spans="14:22" ht="12.75">
      <c r="N1329" s="69"/>
      <c r="O1329" s="40"/>
      <c r="P1329" s="40"/>
      <c r="Q1329" s="40"/>
      <c r="R1329" s="40"/>
      <c r="S1329" s="40"/>
      <c r="T1329" s="40"/>
      <c r="U1329" s="40"/>
      <c r="V1329" s="69"/>
    </row>
    <row r="1330" spans="14:22" ht="12.75">
      <c r="N1330" s="69"/>
      <c r="O1330" s="40"/>
      <c r="P1330" s="40"/>
      <c r="Q1330" s="40"/>
      <c r="R1330" s="40"/>
      <c r="S1330" s="40"/>
      <c r="T1330" s="40"/>
      <c r="U1330" s="40"/>
      <c r="V1330" s="69"/>
    </row>
    <row r="1331" spans="14:22" ht="12.75">
      <c r="N1331" s="69"/>
      <c r="O1331" s="40"/>
      <c r="P1331" s="40"/>
      <c r="Q1331" s="40"/>
      <c r="R1331" s="40"/>
      <c r="S1331" s="40"/>
      <c r="T1331" s="40"/>
      <c r="U1331" s="40"/>
      <c r="V1331" s="69"/>
    </row>
    <row r="1332" spans="14:22" ht="12.75">
      <c r="N1332" s="69"/>
      <c r="O1332" s="40"/>
      <c r="P1332" s="40"/>
      <c r="Q1332" s="40"/>
      <c r="R1332" s="40"/>
      <c r="S1332" s="40"/>
      <c r="T1332" s="40"/>
      <c r="U1332" s="40"/>
      <c r="V1332" s="69"/>
    </row>
    <row r="1333" spans="14:22" ht="12.75">
      <c r="N1333" s="69"/>
      <c r="O1333" s="40"/>
      <c r="P1333" s="40"/>
      <c r="Q1333" s="40"/>
      <c r="R1333" s="40"/>
      <c r="S1333" s="40"/>
      <c r="T1333" s="40"/>
      <c r="U1333" s="40"/>
      <c r="V1333" s="69"/>
    </row>
    <row r="1334" spans="14:22" ht="12.75">
      <c r="N1334" s="69"/>
      <c r="O1334" s="40"/>
      <c r="P1334" s="40"/>
      <c r="Q1334" s="40"/>
      <c r="R1334" s="40"/>
      <c r="S1334" s="40"/>
      <c r="T1334" s="40"/>
      <c r="U1334" s="40"/>
      <c r="V1334" s="69"/>
    </row>
    <row r="1335" spans="14:22" ht="12.75">
      <c r="N1335" s="69"/>
      <c r="O1335" s="40"/>
      <c r="P1335" s="40"/>
      <c r="Q1335" s="40"/>
      <c r="R1335" s="40"/>
      <c r="S1335" s="40"/>
      <c r="T1335" s="40"/>
      <c r="U1335" s="40"/>
      <c r="V1335" s="69"/>
    </row>
    <row r="1336" spans="14:22" ht="12.75">
      <c r="N1336" s="69"/>
      <c r="O1336" s="40"/>
      <c r="P1336" s="40"/>
      <c r="Q1336" s="40"/>
      <c r="R1336" s="40"/>
      <c r="S1336" s="40"/>
      <c r="T1336" s="40"/>
      <c r="U1336" s="40"/>
      <c r="V1336" s="69"/>
    </row>
    <row r="1337" spans="14:22" ht="12.75">
      <c r="N1337" s="69"/>
      <c r="O1337" s="40"/>
      <c r="P1337" s="40"/>
      <c r="Q1337" s="40"/>
      <c r="R1337" s="40"/>
      <c r="S1337" s="40"/>
      <c r="T1337" s="40"/>
      <c r="U1337" s="40"/>
      <c r="V1337" s="69"/>
    </row>
    <row r="1338" spans="14:22" ht="12.75">
      <c r="N1338" s="69"/>
      <c r="O1338" s="40"/>
      <c r="P1338" s="40"/>
      <c r="Q1338" s="40"/>
      <c r="R1338" s="40"/>
      <c r="S1338" s="40"/>
      <c r="T1338" s="40"/>
      <c r="U1338" s="40"/>
      <c r="V1338" s="69"/>
    </row>
    <row r="1339" spans="14:22" ht="12.75">
      <c r="N1339" s="69"/>
      <c r="O1339" s="40"/>
      <c r="P1339" s="40"/>
      <c r="Q1339" s="40"/>
      <c r="R1339" s="40"/>
      <c r="S1339" s="40"/>
      <c r="T1339" s="40"/>
      <c r="U1339" s="40"/>
      <c r="V1339" s="69"/>
    </row>
    <row r="1340" spans="14:22" ht="12.75">
      <c r="N1340" s="69"/>
      <c r="O1340" s="40"/>
      <c r="P1340" s="40"/>
      <c r="Q1340" s="40"/>
      <c r="R1340" s="40"/>
      <c r="S1340" s="40"/>
      <c r="T1340" s="40"/>
      <c r="U1340" s="40"/>
      <c r="V1340" s="69"/>
    </row>
    <row r="1341" spans="14:22" ht="12.75">
      <c r="N1341" s="69"/>
      <c r="O1341" s="40"/>
      <c r="P1341" s="40"/>
      <c r="Q1341" s="40"/>
      <c r="R1341" s="40"/>
      <c r="S1341" s="40"/>
      <c r="T1341" s="40"/>
      <c r="U1341" s="40"/>
      <c r="V1341" s="69"/>
    </row>
    <row r="1342" spans="14:22" ht="12.75">
      <c r="N1342" s="69"/>
      <c r="O1342" s="40"/>
      <c r="P1342" s="40"/>
      <c r="Q1342" s="40"/>
      <c r="R1342" s="40"/>
      <c r="S1342" s="40"/>
      <c r="T1342" s="40"/>
      <c r="U1342" s="40"/>
      <c r="V1342" s="69"/>
    </row>
    <row r="1343" spans="14:22" ht="12.75">
      <c r="N1343" s="69"/>
      <c r="O1343" s="40"/>
      <c r="P1343" s="40"/>
      <c r="Q1343" s="40"/>
      <c r="R1343" s="40"/>
      <c r="S1343" s="40"/>
      <c r="T1343" s="40"/>
      <c r="U1343" s="40"/>
      <c r="V1343" s="69"/>
    </row>
    <row r="1344" spans="14:22" ht="12.75">
      <c r="N1344" s="69"/>
      <c r="O1344" s="40"/>
      <c r="P1344" s="40"/>
      <c r="Q1344" s="40"/>
      <c r="R1344" s="40"/>
      <c r="S1344" s="40"/>
      <c r="T1344" s="40"/>
      <c r="U1344" s="40"/>
      <c r="V1344" s="69"/>
    </row>
    <row r="1345" spans="14:22" ht="12.75">
      <c r="N1345" s="69"/>
      <c r="O1345" s="40"/>
      <c r="P1345" s="40"/>
      <c r="Q1345" s="40"/>
      <c r="R1345" s="40"/>
      <c r="S1345" s="40"/>
      <c r="T1345" s="40"/>
      <c r="U1345" s="40"/>
      <c r="V1345" s="69"/>
    </row>
    <row r="1346" spans="14:22" ht="12.75">
      <c r="N1346" s="69"/>
      <c r="O1346" s="40"/>
      <c r="P1346" s="40"/>
      <c r="Q1346" s="40"/>
      <c r="R1346" s="40"/>
      <c r="S1346" s="40"/>
      <c r="T1346" s="40"/>
      <c r="U1346" s="40"/>
      <c r="V1346" s="69"/>
    </row>
    <row r="1347" spans="14:22" ht="12.75">
      <c r="N1347" s="69"/>
      <c r="O1347" s="40"/>
      <c r="P1347" s="40"/>
      <c r="Q1347" s="40"/>
      <c r="R1347" s="40"/>
      <c r="S1347" s="40"/>
      <c r="T1347" s="40"/>
      <c r="U1347" s="40"/>
      <c r="V1347" s="69"/>
    </row>
    <row r="1348" spans="14:22" ht="12.75">
      <c r="N1348" s="69"/>
      <c r="O1348" s="40"/>
      <c r="P1348" s="40"/>
      <c r="Q1348" s="40"/>
      <c r="R1348" s="40"/>
      <c r="S1348" s="40"/>
      <c r="T1348" s="40"/>
      <c r="U1348" s="40"/>
      <c r="V1348" s="69"/>
    </row>
    <row r="1349" spans="14:22" ht="12.75">
      <c r="N1349" s="69"/>
      <c r="O1349" s="40"/>
      <c r="P1349" s="40"/>
      <c r="Q1349" s="40"/>
      <c r="R1349" s="40"/>
      <c r="S1349" s="40"/>
      <c r="T1349" s="40"/>
      <c r="U1349" s="40"/>
      <c r="V1349" s="69"/>
    </row>
    <row r="1350" spans="14:22" ht="12.75">
      <c r="N1350" s="69"/>
      <c r="O1350" s="40"/>
      <c r="P1350" s="40"/>
      <c r="Q1350" s="40"/>
      <c r="R1350" s="40"/>
      <c r="S1350" s="40"/>
      <c r="T1350" s="40"/>
      <c r="U1350" s="40"/>
      <c r="V1350" s="69"/>
    </row>
    <row r="1351" spans="14:22" ht="12.75">
      <c r="N1351" s="69"/>
      <c r="O1351" s="40"/>
      <c r="P1351" s="40"/>
      <c r="Q1351" s="40"/>
      <c r="R1351" s="40"/>
      <c r="S1351" s="40"/>
      <c r="T1351" s="40"/>
      <c r="U1351" s="40"/>
      <c r="V1351" s="69"/>
    </row>
    <row r="1352" spans="14:22" ht="12.75">
      <c r="N1352" s="69"/>
      <c r="O1352" s="40"/>
      <c r="P1352" s="40"/>
      <c r="Q1352" s="40"/>
      <c r="R1352" s="40"/>
      <c r="S1352" s="40"/>
      <c r="T1352" s="40"/>
      <c r="U1352" s="40"/>
      <c r="V1352" s="69"/>
    </row>
    <row r="1353" spans="14:22" ht="12.75">
      <c r="N1353" s="69"/>
      <c r="O1353" s="40"/>
      <c r="P1353" s="40"/>
      <c r="Q1353" s="40"/>
      <c r="R1353" s="40"/>
      <c r="S1353" s="40"/>
      <c r="T1353" s="40"/>
      <c r="U1353" s="40"/>
      <c r="V1353" s="69"/>
    </row>
    <row r="1354" spans="14:22" ht="12.75">
      <c r="N1354" s="69"/>
      <c r="O1354" s="40"/>
      <c r="P1354" s="40"/>
      <c r="Q1354" s="40"/>
      <c r="R1354" s="40"/>
      <c r="S1354" s="40"/>
      <c r="T1354" s="40"/>
      <c r="U1354" s="40"/>
      <c r="V1354" s="69"/>
    </row>
    <row r="1355" spans="14:22" ht="12.75">
      <c r="N1355" s="69"/>
      <c r="O1355" s="40"/>
      <c r="P1355" s="40"/>
      <c r="Q1355" s="40"/>
      <c r="R1355" s="40"/>
      <c r="S1355" s="40"/>
      <c r="T1355" s="40"/>
      <c r="U1355" s="40"/>
      <c r="V1355" s="69"/>
    </row>
    <row r="1356" spans="14:22" ht="12.75">
      <c r="N1356" s="69"/>
      <c r="O1356" s="40"/>
      <c r="P1356" s="40"/>
      <c r="Q1356" s="40"/>
      <c r="R1356" s="40"/>
      <c r="S1356" s="40"/>
      <c r="T1356" s="40"/>
      <c r="U1356" s="40"/>
      <c r="V1356" s="69"/>
    </row>
    <row r="1357" spans="14:22" ht="12.75">
      <c r="N1357" s="69"/>
      <c r="O1357" s="40"/>
      <c r="P1357" s="40"/>
      <c r="Q1357" s="40"/>
      <c r="R1357" s="40"/>
      <c r="S1357" s="40"/>
      <c r="T1357" s="40"/>
      <c r="U1357" s="40"/>
      <c r="V1357" s="69"/>
    </row>
    <row r="1358" spans="14:22" ht="12.75">
      <c r="N1358" s="69"/>
      <c r="O1358" s="40"/>
      <c r="P1358" s="40"/>
      <c r="Q1358" s="40"/>
      <c r="R1358" s="40"/>
      <c r="S1358" s="40"/>
      <c r="T1358" s="40"/>
      <c r="U1358" s="40"/>
      <c r="V1358" s="69"/>
    </row>
    <row r="1359" spans="14:22" ht="12.75">
      <c r="N1359" s="69"/>
      <c r="O1359" s="40"/>
      <c r="P1359" s="40"/>
      <c r="Q1359" s="40"/>
      <c r="R1359" s="40"/>
      <c r="S1359" s="40"/>
      <c r="T1359" s="40"/>
      <c r="U1359" s="40"/>
      <c r="V1359" s="69"/>
    </row>
    <row r="1360" spans="14:22" ht="12.75">
      <c r="N1360" s="69"/>
      <c r="O1360" s="40"/>
      <c r="P1360" s="40"/>
      <c r="Q1360" s="40"/>
      <c r="R1360" s="40"/>
      <c r="S1360" s="40"/>
      <c r="T1360" s="40"/>
      <c r="U1360" s="40"/>
      <c r="V1360" s="69"/>
    </row>
    <row r="1361" spans="14:22" ht="12.75">
      <c r="N1361" s="69"/>
      <c r="O1361" s="40"/>
      <c r="P1361" s="40"/>
      <c r="Q1361" s="40"/>
      <c r="R1361" s="40"/>
      <c r="S1361" s="40"/>
      <c r="T1361" s="40"/>
      <c r="U1361" s="40"/>
      <c r="V1361" s="69"/>
    </row>
    <row r="1362" spans="14:22" ht="12.75">
      <c r="N1362" s="69"/>
      <c r="O1362" s="40"/>
      <c r="P1362" s="40"/>
      <c r="Q1362" s="40"/>
      <c r="R1362" s="40"/>
      <c r="S1362" s="40"/>
      <c r="T1362" s="40"/>
      <c r="U1362" s="40"/>
      <c r="V1362" s="69"/>
    </row>
    <row r="1363" spans="14:22" ht="12.75">
      <c r="N1363" s="69"/>
      <c r="O1363" s="40"/>
      <c r="P1363" s="40"/>
      <c r="Q1363" s="40"/>
      <c r="R1363" s="40"/>
      <c r="S1363" s="40"/>
      <c r="T1363" s="40"/>
      <c r="U1363" s="40"/>
      <c r="V1363" s="69"/>
    </row>
    <row r="1364" spans="14:22" ht="12.75">
      <c r="N1364" s="69"/>
      <c r="O1364" s="40"/>
      <c r="P1364" s="40"/>
      <c r="Q1364" s="40"/>
      <c r="R1364" s="40"/>
      <c r="S1364" s="40"/>
      <c r="T1364" s="40"/>
      <c r="U1364" s="40"/>
      <c r="V1364" s="69"/>
    </row>
    <row r="1365" spans="14:22" ht="12.75">
      <c r="N1365" s="69"/>
      <c r="O1365" s="40"/>
      <c r="P1365" s="40"/>
      <c r="Q1365" s="40"/>
      <c r="R1365" s="40"/>
      <c r="S1365" s="40"/>
      <c r="T1365" s="40"/>
      <c r="U1365" s="40"/>
      <c r="V1365" s="69"/>
    </row>
    <row r="1366" spans="14:22" ht="12.75">
      <c r="N1366" s="69"/>
      <c r="O1366" s="40"/>
      <c r="P1366" s="40"/>
      <c r="Q1366" s="40"/>
      <c r="R1366" s="40"/>
      <c r="S1366" s="40"/>
      <c r="T1366" s="40"/>
      <c r="U1366" s="40"/>
      <c r="V1366" s="69"/>
    </row>
    <row r="1367" spans="14:22" ht="12.75">
      <c r="N1367" s="69"/>
      <c r="O1367" s="40"/>
      <c r="P1367" s="40"/>
      <c r="Q1367" s="40"/>
      <c r="R1367" s="40"/>
      <c r="S1367" s="40"/>
      <c r="T1367" s="40"/>
      <c r="U1367" s="40"/>
      <c r="V1367" s="69"/>
    </row>
    <row r="1368" spans="14:22" ht="12.75">
      <c r="N1368" s="69"/>
      <c r="O1368" s="40"/>
      <c r="P1368" s="40"/>
      <c r="Q1368" s="40"/>
      <c r="R1368" s="40"/>
      <c r="S1368" s="40"/>
      <c r="T1368" s="40"/>
      <c r="U1368" s="40"/>
      <c r="V1368" s="69"/>
    </row>
    <row r="1369" spans="14:22" ht="12.75">
      <c r="N1369" s="69"/>
      <c r="O1369" s="40"/>
      <c r="P1369" s="40"/>
      <c r="Q1369" s="40"/>
      <c r="R1369" s="40"/>
      <c r="S1369" s="40"/>
      <c r="T1369" s="40"/>
      <c r="U1369" s="40"/>
      <c r="V1369" s="69"/>
    </row>
    <row r="1370" spans="14:22" ht="12.75">
      <c r="N1370" s="69"/>
      <c r="O1370" s="40"/>
      <c r="P1370" s="40"/>
      <c r="Q1370" s="40"/>
      <c r="R1370" s="40"/>
      <c r="S1370" s="40"/>
      <c r="T1370" s="40"/>
      <c r="U1370" s="40"/>
      <c r="V1370" s="69"/>
    </row>
    <row r="1371" spans="14:22" ht="12.75">
      <c r="N1371" s="69"/>
      <c r="O1371" s="40"/>
      <c r="P1371" s="40"/>
      <c r="Q1371" s="40"/>
      <c r="R1371" s="40"/>
      <c r="S1371" s="40"/>
      <c r="T1371" s="40"/>
      <c r="U1371" s="40"/>
      <c r="V1371" s="69"/>
    </row>
    <row r="1372" spans="14:22" ht="12.75">
      <c r="N1372" s="69"/>
      <c r="O1372" s="40"/>
      <c r="P1372" s="40"/>
      <c r="Q1372" s="40"/>
      <c r="R1372" s="40"/>
      <c r="S1372" s="40"/>
      <c r="T1372" s="40"/>
      <c r="U1372" s="40"/>
      <c r="V1372" s="69"/>
    </row>
    <row r="1373" spans="14:22" ht="12.75">
      <c r="N1373" s="69"/>
      <c r="O1373" s="40"/>
      <c r="P1373" s="40"/>
      <c r="Q1373" s="40"/>
      <c r="R1373" s="40"/>
      <c r="S1373" s="40"/>
      <c r="T1373" s="40"/>
      <c r="U1373" s="40"/>
      <c r="V1373" s="69"/>
    </row>
    <row r="1374" spans="14:22" ht="12.75">
      <c r="N1374" s="69"/>
      <c r="O1374" s="40"/>
      <c r="P1374" s="40"/>
      <c r="Q1374" s="40"/>
      <c r="R1374" s="40"/>
      <c r="S1374" s="40"/>
      <c r="T1374" s="40"/>
      <c r="U1374" s="40"/>
      <c r="V1374" s="69"/>
    </row>
    <row r="1375" spans="14:22" ht="12.75">
      <c r="N1375" s="69"/>
      <c r="O1375" s="40"/>
      <c r="P1375" s="40"/>
      <c r="Q1375" s="40"/>
      <c r="R1375" s="40"/>
      <c r="S1375" s="40"/>
      <c r="T1375" s="40"/>
      <c r="U1375" s="40"/>
      <c r="V1375" s="69"/>
    </row>
    <row r="1376" spans="14:22" ht="12.75">
      <c r="N1376" s="69"/>
      <c r="O1376" s="40"/>
      <c r="P1376" s="40"/>
      <c r="Q1376" s="40"/>
      <c r="R1376" s="40"/>
      <c r="S1376" s="40"/>
      <c r="T1376" s="40"/>
      <c r="U1376" s="40"/>
      <c r="V1376" s="69"/>
    </row>
    <row r="1377" spans="14:22" ht="12.75">
      <c r="N1377" s="69"/>
      <c r="O1377" s="40"/>
      <c r="P1377" s="40"/>
      <c r="Q1377" s="40"/>
      <c r="R1377" s="40"/>
      <c r="S1377" s="40"/>
      <c r="T1377" s="40"/>
      <c r="U1377" s="40"/>
      <c r="V1377" s="69"/>
    </row>
    <row r="1378" spans="14:22" ht="12.75">
      <c r="N1378" s="69"/>
      <c r="O1378" s="40"/>
      <c r="P1378" s="40"/>
      <c r="Q1378" s="40"/>
      <c r="R1378" s="40"/>
      <c r="S1378" s="40"/>
      <c r="T1378" s="40"/>
      <c r="U1378" s="40"/>
      <c r="V1378" s="69"/>
    </row>
    <row r="1379" spans="14:22" ht="12.75">
      <c r="N1379" s="69"/>
      <c r="O1379" s="40"/>
      <c r="P1379" s="40"/>
      <c r="Q1379" s="40"/>
      <c r="R1379" s="40"/>
      <c r="S1379" s="40"/>
      <c r="T1379" s="40"/>
      <c r="U1379" s="40"/>
      <c r="V1379" s="69"/>
    </row>
    <row r="1380" spans="14:22" ht="12.75">
      <c r="N1380" s="69"/>
      <c r="O1380" s="40"/>
      <c r="P1380" s="40"/>
      <c r="Q1380" s="40"/>
      <c r="R1380" s="40"/>
      <c r="S1380" s="40"/>
      <c r="T1380" s="40"/>
      <c r="U1380" s="40"/>
      <c r="V1380" s="69"/>
    </row>
    <row r="1381" spans="14:22" ht="12.75">
      <c r="N1381" s="69"/>
      <c r="O1381" s="40"/>
      <c r="P1381" s="40"/>
      <c r="Q1381" s="40"/>
      <c r="R1381" s="40"/>
      <c r="S1381" s="40"/>
      <c r="T1381" s="40"/>
      <c r="U1381" s="40"/>
      <c r="V1381" s="69"/>
    </row>
    <row r="1382" spans="14:22" ht="12.75">
      <c r="N1382" s="69"/>
      <c r="O1382" s="40"/>
      <c r="P1382" s="40"/>
      <c r="Q1382" s="40"/>
      <c r="R1382" s="40"/>
      <c r="S1382" s="40"/>
      <c r="T1382" s="40"/>
      <c r="U1382" s="40"/>
      <c r="V1382" s="69"/>
    </row>
    <row r="1383" spans="14:22" ht="12.75">
      <c r="N1383" s="69"/>
      <c r="O1383" s="40"/>
      <c r="P1383" s="40"/>
      <c r="Q1383" s="40"/>
      <c r="R1383" s="40"/>
      <c r="S1383" s="40"/>
      <c r="T1383" s="40"/>
      <c r="U1383" s="40"/>
      <c r="V1383" s="69"/>
    </row>
    <row r="1384" spans="14:22" ht="12.75">
      <c r="N1384" s="69"/>
      <c r="O1384" s="40"/>
      <c r="P1384" s="40"/>
      <c r="Q1384" s="40"/>
      <c r="R1384" s="40"/>
      <c r="S1384" s="40"/>
      <c r="T1384" s="40"/>
      <c r="U1384" s="40"/>
      <c r="V1384" s="69"/>
    </row>
    <row r="1385" spans="14:22" ht="12.75">
      <c r="N1385" s="69"/>
      <c r="O1385" s="40"/>
      <c r="P1385" s="40"/>
      <c r="Q1385" s="40"/>
      <c r="R1385" s="40"/>
      <c r="S1385" s="40"/>
      <c r="T1385" s="40"/>
      <c r="U1385" s="40"/>
      <c r="V1385" s="69"/>
    </row>
    <row r="1386" spans="14:22" ht="12.75">
      <c r="N1386" s="69"/>
      <c r="O1386" s="40"/>
      <c r="P1386" s="40"/>
      <c r="Q1386" s="40"/>
      <c r="R1386" s="40"/>
      <c r="S1386" s="40"/>
      <c r="T1386" s="40"/>
      <c r="U1386" s="40"/>
      <c r="V1386" s="69"/>
    </row>
    <row r="1387" spans="14:22" ht="12.75">
      <c r="N1387" s="69"/>
      <c r="O1387" s="40"/>
      <c r="P1387" s="40"/>
      <c r="Q1387" s="40"/>
      <c r="R1387" s="40"/>
      <c r="S1387" s="40"/>
      <c r="T1387" s="40"/>
      <c r="U1387" s="40"/>
      <c r="V1387" s="69"/>
    </row>
    <row r="1388" spans="14:22" ht="12.75">
      <c r="N1388" s="69"/>
      <c r="O1388" s="40"/>
      <c r="P1388" s="40"/>
      <c r="Q1388" s="40"/>
      <c r="R1388" s="40"/>
      <c r="S1388" s="40"/>
      <c r="T1388" s="40"/>
      <c r="U1388" s="40"/>
      <c r="V1388" s="69"/>
    </row>
    <row r="1389" spans="14:22" ht="12.75">
      <c r="N1389" s="69"/>
      <c r="O1389" s="40"/>
      <c r="P1389" s="40"/>
      <c r="Q1389" s="40"/>
      <c r="R1389" s="40"/>
      <c r="S1389" s="40"/>
      <c r="T1389" s="40"/>
      <c r="U1389" s="40"/>
      <c r="V1389" s="69"/>
    </row>
    <row r="1390" spans="14:22" ht="12.75">
      <c r="N1390" s="69"/>
      <c r="O1390" s="40"/>
      <c r="P1390" s="40"/>
      <c r="Q1390" s="40"/>
      <c r="R1390" s="40"/>
      <c r="S1390" s="40"/>
      <c r="T1390" s="40"/>
      <c r="U1390" s="40"/>
      <c r="V1390" s="69"/>
    </row>
    <row r="1391" spans="14:22" ht="12.75">
      <c r="N1391" s="69"/>
      <c r="O1391" s="40"/>
      <c r="P1391" s="40"/>
      <c r="Q1391" s="40"/>
      <c r="R1391" s="40"/>
      <c r="S1391" s="40"/>
      <c r="T1391" s="40"/>
      <c r="U1391" s="40"/>
      <c r="V1391" s="69"/>
    </row>
    <row r="1392" spans="14:22" ht="12.75">
      <c r="N1392" s="69"/>
      <c r="O1392" s="40"/>
      <c r="P1392" s="40"/>
      <c r="Q1392" s="40"/>
      <c r="R1392" s="40"/>
      <c r="S1392" s="40"/>
      <c r="T1392" s="40"/>
      <c r="U1392" s="40"/>
      <c r="V1392" s="69"/>
    </row>
    <row r="1393" spans="14:22" ht="12.75">
      <c r="N1393" s="69"/>
      <c r="O1393" s="40"/>
      <c r="P1393" s="40"/>
      <c r="Q1393" s="40"/>
      <c r="R1393" s="40"/>
      <c r="S1393" s="40"/>
      <c r="T1393" s="40"/>
      <c r="U1393" s="40"/>
      <c r="V1393" s="69"/>
    </row>
    <row r="1394" spans="14:22" ht="12.75">
      <c r="N1394" s="69"/>
      <c r="O1394" s="40"/>
      <c r="P1394" s="40"/>
      <c r="Q1394" s="40"/>
      <c r="R1394" s="40"/>
      <c r="S1394" s="40"/>
      <c r="T1394" s="40"/>
      <c r="U1394" s="40"/>
      <c r="V1394" s="69"/>
    </row>
    <row r="1395" spans="14:22" ht="12.75">
      <c r="N1395" s="69"/>
      <c r="O1395" s="40"/>
      <c r="P1395" s="40"/>
      <c r="Q1395" s="40"/>
      <c r="R1395" s="40"/>
      <c r="S1395" s="40"/>
      <c r="T1395" s="40"/>
      <c r="U1395" s="40"/>
      <c r="V1395" s="69"/>
    </row>
    <row r="1396" spans="14:22" ht="12.75">
      <c r="N1396" s="69"/>
      <c r="O1396" s="40"/>
      <c r="P1396" s="40"/>
      <c r="Q1396" s="40"/>
      <c r="R1396" s="40"/>
      <c r="S1396" s="40"/>
      <c r="T1396" s="40"/>
      <c r="U1396" s="40"/>
      <c r="V1396" s="69"/>
    </row>
    <row r="1397" spans="14:22" ht="12.75">
      <c r="N1397" s="69"/>
      <c r="O1397" s="40"/>
      <c r="P1397" s="40"/>
      <c r="Q1397" s="40"/>
      <c r="R1397" s="40"/>
      <c r="S1397" s="40"/>
      <c r="T1397" s="40"/>
      <c r="U1397" s="40"/>
      <c r="V1397" s="69"/>
    </row>
    <row r="1398" spans="14:22" ht="12.75">
      <c r="N1398" s="69"/>
      <c r="O1398" s="40"/>
      <c r="P1398" s="40"/>
      <c r="Q1398" s="40"/>
      <c r="R1398" s="40"/>
      <c r="S1398" s="40"/>
      <c r="T1398" s="40"/>
      <c r="U1398" s="40"/>
      <c r="V1398" s="69"/>
    </row>
    <row r="1399" spans="14:22" ht="12.75">
      <c r="N1399" s="69"/>
      <c r="O1399" s="40"/>
      <c r="P1399" s="40"/>
      <c r="Q1399" s="40"/>
      <c r="R1399" s="40"/>
      <c r="S1399" s="40"/>
      <c r="T1399" s="40"/>
      <c r="U1399" s="40"/>
      <c r="V1399" s="69"/>
    </row>
    <row r="1400" spans="14:22" ht="12.75">
      <c r="N1400" s="69"/>
      <c r="O1400" s="40"/>
      <c r="P1400" s="40"/>
      <c r="Q1400" s="40"/>
      <c r="R1400" s="40"/>
      <c r="S1400" s="40"/>
      <c r="T1400" s="40"/>
      <c r="U1400" s="40"/>
      <c r="V1400" s="69"/>
    </row>
    <row r="1401" spans="14:22" ht="12.75">
      <c r="N1401" s="69"/>
      <c r="O1401" s="40"/>
      <c r="P1401" s="40"/>
      <c r="Q1401" s="40"/>
      <c r="R1401" s="40"/>
      <c r="S1401" s="40"/>
      <c r="T1401" s="40"/>
      <c r="U1401" s="40"/>
      <c r="V1401" s="69"/>
    </row>
    <row r="1402" spans="14:22" ht="12.75">
      <c r="N1402" s="69"/>
      <c r="O1402" s="40"/>
      <c r="P1402" s="40"/>
      <c r="Q1402" s="40"/>
      <c r="R1402" s="40"/>
      <c r="S1402" s="40"/>
      <c r="T1402" s="40"/>
      <c r="U1402" s="40"/>
      <c r="V1402" s="69"/>
    </row>
    <row r="1403" spans="14:22" ht="12.75">
      <c r="N1403" s="69"/>
      <c r="O1403" s="40"/>
      <c r="P1403" s="40"/>
      <c r="Q1403" s="40"/>
      <c r="R1403" s="40"/>
      <c r="S1403" s="40"/>
      <c r="T1403" s="40"/>
      <c r="U1403" s="40"/>
      <c r="V1403" s="69"/>
    </row>
    <row r="1404" spans="14:22" ht="12.75">
      <c r="N1404" s="69"/>
      <c r="O1404" s="40"/>
      <c r="P1404" s="40"/>
      <c r="Q1404" s="40"/>
      <c r="R1404" s="40"/>
      <c r="S1404" s="40"/>
      <c r="T1404" s="40"/>
      <c r="U1404" s="40"/>
      <c r="V1404" s="69"/>
    </row>
    <row r="1405" spans="14:22" ht="12.75">
      <c r="N1405" s="69"/>
      <c r="O1405" s="40"/>
      <c r="P1405" s="40"/>
      <c r="Q1405" s="40"/>
      <c r="R1405" s="40"/>
      <c r="S1405" s="40"/>
      <c r="T1405" s="40"/>
      <c r="U1405" s="40"/>
      <c r="V1405" s="69"/>
    </row>
    <row r="1406" spans="14:22" ht="12.75">
      <c r="N1406" s="69"/>
      <c r="O1406" s="40"/>
      <c r="P1406" s="40"/>
      <c r="Q1406" s="40"/>
      <c r="R1406" s="40"/>
      <c r="S1406" s="40"/>
      <c r="T1406" s="40"/>
      <c r="U1406" s="40"/>
      <c r="V1406" s="69"/>
    </row>
    <row r="1407" spans="14:22" ht="12.75">
      <c r="N1407" s="69"/>
      <c r="O1407" s="40"/>
      <c r="P1407" s="40"/>
      <c r="Q1407" s="40"/>
      <c r="R1407" s="40"/>
      <c r="S1407" s="40"/>
      <c r="T1407" s="40"/>
      <c r="U1407" s="40"/>
      <c r="V1407" s="69"/>
    </row>
    <row r="1408" spans="14:22" ht="12.75">
      <c r="N1408" s="69"/>
      <c r="O1408" s="40"/>
      <c r="P1408" s="40"/>
      <c r="Q1408" s="40"/>
      <c r="R1408" s="40"/>
      <c r="S1408" s="40"/>
      <c r="T1408" s="40"/>
      <c r="U1408" s="40"/>
      <c r="V1408" s="69"/>
    </row>
    <row r="1409" spans="14:22" ht="12.75">
      <c r="N1409" s="69"/>
      <c r="O1409" s="40"/>
      <c r="P1409" s="40"/>
      <c r="Q1409" s="40"/>
      <c r="R1409" s="40"/>
      <c r="S1409" s="40"/>
      <c r="T1409" s="40"/>
      <c r="U1409" s="40"/>
      <c r="V1409" s="69"/>
    </row>
    <row r="1410" spans="14:22" ht="12.75">
      <c r="N1410" s="69"/>
      <c r="O1410" s="40"/>
      <c r="P1410" s="40"/>
      <c r="Q1410" s="40"/>
      <c r="R1410" s="40"/>
      <c r="S1410" s="40"/>
      <c r="T1410" s="40"/>
      <c r="U1410" s="40"/>
      <c r="V1410" s="69"/>
    </row>
    <row r="1411" spans="14:22" ht="12.75">
      <c r="N1411" s="69"/>
      <c r="O1411" s="40"/>
      <c r="P1411" s="40"/>
      <c r="Q1411" s="40"/>
      <c r="R1411" s="40"/>
      <c r="S1411" s="40"/>
      <c r="T1411" s="40"/>
      <c r="U1411" s="40"/>
      <c r="V1411" s="69"/>
    </row>
    <row r="1412" spans="14:22" ht="12.75">
      <c r="N1412" s="69"/>
      <c r="O1412" s="40"/>
      <c r="P1412" s="40"/>
      <c r="Q1412" s="40"/>
      <c r="R1412" s="40"/>
      <c r="S1412" s="40"/>
      <c r="T1412" s="40"/>
      <c r="U1412" s="40"/>
      <c r="V1412" s="69"/>
    </row>
    <row r="1413" spans="14:22" ht="12.75">
      <c r="N1413" s="69"/>
      <c r="O1413" s="40"/>
      <c r="P1413" s="40"/>
      <c r="Q1413" s="40"/>
      <c r="R1413" s="40"/>
      <c r="S1413" s="40"/>
      <c r="T1413" s="40"/>
      <c r="U1413" s="40"/>
      <c r="V1413" s="69"/>
    </row>
    <row r="1414" spans="14:22" ht="12.75">
      <c r="N1414" s="69"/>
      <c r="O1414" s="40"/>
      <c r="P1414" s="40"/>
      <c r="Q1414" s="40"/>
      <c r="R1414" s="40"/>
      <c r="S1414" s="40"/>
      <c r="T1414" s="40"/>
      <c r="U1414" s="40"/>
      <c r="V1414" s="69"/>
    </row>
    <row r="1415" spans="14:22" ht="12.75">
      <c r="N1415" s="69"/>
      <c r="O1415" s="40"/>
      <c r="P1415" s="40"/>
      <c r="Q1415" s="40"/>
      <c r="R1415" s="40"/>
      <c r="S1415" s="40"/>
      <c r="T1415" s="40"/>
      <c r="U1415" s="40"/>
      <c r="V1415" s="69"/>
    </row>
    <row r="1416" spans="14:22" ht="12.75">
      <c r="N1416" s="69"/>
      <c r="O1416" s="40"/>
      <c r="P1416" s="40"/>
      <c r="Q1416" s="40"/>
      <c r="R1416" s="40"/>
      <c r="S1416" s="40"/>
      <c r="T1416" s="40"/>
      <c r="U1416" s="40"/>
      <c r="V1416" s="69"/>
    </row>
    <row r="1417" spans="14:22" ht="12.75">
      <c r="N1417" s="69"/>
      <c r="O1417" s="40"/>
      <c r="P1417" s="40"/>
      <c r="Q1417" s="40"/>
      <c r="R1417" s="40"/>
      <c r="S1417" s="40"/>
      <c r="T1417" s="40"/>
      <c r="U1417" s="40"/>
      <c r="V1417" s="69"/>
    </row>
    <row r="1418" spans="14:22" ht="12.75">
      <c r="N1418" s="69"/>
      <c r="O1418" s="40"/>
      <c r="P1418" s="40"/>
      <c r="Q1418" s="40"/>
      <c r="R1418" s="40"/>
      <c r="S1418" s="40"/>
      <c r="T1418" s="40"/>
      <c r="U1418" s="40"/>
      <c r="V1418" s="69"/>
    </row>
    <row r="1419" spans="14:22" ht="12.75">
      <c r="N1419" s="69"/>
      <c r="O1419" s="40"/>
      <c r="P1419" s="40"/>
      <c r="Q1419" s="40"/>
      <c r="R1419" s="40"/>
      <c r="S1419" s="40"/>
      <c r="T1419" s="40"/>
      <c r="U1419" s="40"/>
      <c r="V1419" s="69"/>
    </row>
    <row r="1420" spans="14:22" ht="12.75">
      <c r="N1420" s="69"/>
      <c r="O1420" s="40"/>
      <c r="P1420" s="40"/>
      <c r="Q1420" s="40"/>
      <c r="R1420" s="40"/>
      <c r="S1420" s="40"/>
      <c r="T1420" s="40"/>
      <c r="U1420" s="40"/>
      <c r="V1420" s="69"/>
    </row>
    <row r="1421" spans="14:22" ht="12.75">
      <c r="N1421" s="69"/>
      <c r="O1421" s="40"/>
      <c r="P1421" s="40"/>
      <c r="Q1421" s="40"/>
      <c r="R1421" s="40"/>
      <c r="S1421" s="40"/>
      <c r="T1421" s="40"/>
      <c r="U1421" s="40"/>
      <c r="V1421" s="69"/>
    </row>
    <row r="1422" spans="14:22" ht="12.75">
      <c r="N1422" s="69"/>
      <c r="O1422" s="40"/>
      <c r="P1422" s="40"/>
      <c r="Q1422" s="40"/>
      <c r="R1422" s="40"/>
      <c r="S1422" s="40"/>
      <c r="T1422" s="40"/>
      <c r="U1422" s="40"/>
      <c r="V1422" s="69"/>
    </row>
    <row r="1423" spans="14:22" ht="12.75">
      <c r="N1423" s="69"/>
      <c r="O1423" s="40"/>
      <c r="P1423" s="40"/>
      <c r="Q1423" s="40"/>
      <c r="R1423" s="40"/>
      <c r="S1423" s="40"/>
      <c r="T1423" s="40"/>
      <c r="U1423" s="40"/>
      <c r="V1423" s="69"/>
    </row>
    <row r="1424" spans="14:22" ht="12.75">
      <c r="N1424" s="69"/>
      <c r="O1424" s="40"/>
      <c r="P1424" s="40"/>
      <c r="Q1424" s="40"/>
      <c r="R1424" s="40"/>
      <c r="S1424" s="40"/>
      <c r="T1424" s="40"/>
      <c r="U1424" s="40"/>
      <c r="V1424" s="69"/>
    </row>
    <row r="1425" spans="14:22" ht="12.75">
      <c r="N1425" s="69"/>
      <c r="O1425" s="40"/>
      <c r="P1425" s="40"/>
      <c r="Q1425" s="40"/>
      <c r="R1425" s="40"/>
      <c r="S1425" s="40"/>
      <c r="T1425" s="40"/>
      <c r="U1425" s="40"/>
      <c r="V1425" s="69"/>
    </row>
    <row r="1426" spans="14:22" ht="12.75">
      <c r="N1426" s="69"/>
      <c r="O1426" s="40"/>
      <c r="P1426" s="40"/>
      <c r="Q1426" s="40"/>
      <c r="R1426" s="40"/>
      <c r="S1426" s="40"/>
      <c r="T1426" s="40"/>
      <c r="U1426" s="40"/>
      <c r="V1426" s="69"/>
    </row>
    <row r="1427" spans="14:22" ht="12.75">
      <c r="N1427" s="69"/>
      <c r="O1427" s="40"/>
      <c r="P1427" s="40"/>
      <c r="Q1427" s="40"/>
      <c r="R1427" s="40"/>
      <c r="S1427" s="40"/>
      <c r="T1427" s="40"/>
      <c r="U1427" s="40"/>
      <c r="V1427" s="69"/>
    </row>
    <row r="1428" spans="14:22" ht="12.75">
      <c r="N1428" s="69"/>
      <c r="O1428" s="40"/>
      <c r="P1428" s="40"/>
      <c r="Q1428" s="40"/>
      <c r="R1428" s="40"/>
      <c r="S1428" s="40"/>
      <c r="T1428" s="40"/>
      <c r="U1428" s="40"/>
      <c r="V1428" s="69"/>
    </row>
    <row r="1429" spans="14:22" ht="12.75">
      <c r="N1429" s="69"/>
      <c r="O1429" s="40"/>
      <c r="P1429" s="40"/>
      <c r="Q1429" s="40"/>
      <c r="R1429" s="40"/>
      <c r="S1429" s="40"/>
      <c r="T1429" s="40"/>
      <c r="U1429" s="40"/>
      <c r="V1429" s="69"/>
    </row>
    <row r="1430" spans="14:22" ht="12.75">
      <c r="N1430" s="69"/>
      <c r="O1430" s="40"/>
      <c r="P1430" s="40"/>
      <c r="Q1430" s="40"/>
      <c r="R1430" s="40"/>
      <c r="S1430" s="40"/>
      <c r="T1430" s="40"/>
      <c r="U1430" s="40"/>
      <c r="V1430" s="69"/>
    </row>
    <row r="1431" spans="14:22" ht="12.75">
      <c r="N1431" s="69"/>
      <c r="O1431" s="40"/>
      <c r="P1431" s="40"/>
      <c r="Q1431" s="40"/>
      <c r="R1431" s="40"/>
      <c r="S1431" s="40"/>
      <c r="T1431" s="40"/>
      <c r="U1431" s="40"/>
      <c r="V1431" s="69"/>
    </row>
    <row r="1432" spans="14:22" ht="12.75">
      <c r="N1432" s="69"/>
      <c r="O1432" s="40"/>
      <c r="P1432" s="40"/>
      <c r="Q1432" s="40"/>
      <c r="R1432" s="40"/>
      <c r="S1432" s="40"/>
      <c r="T1432" s="40"/>
      <c r="U1432" s="40"/>
      <c r="V1432" s="69"/>
    </row>
    <row r="1433" spans="14:22" ht="12.75">
      <c r="N1433" s="69"/>
      <c r="O1433" s="40"/>
      <c r="P1433" s="40"/>
      <c r="Q1433" s="40"/>
      <c r="R1433" s="40"/>
      <c r="S1433" s="40"/>
      <c r="T1433" s="40"/>
      <c r="U1433" s="40"/>
      <c r="V1433" s="69"/>
    </row>
    <row r="1434" spans="14:22" ht="12.75">
      <c r="N1434" s="69"/>
      <c r="O1434" s="40"/>
      <c r="P1434" s="40"/>
      <c r="Q1434" s="40"/>
      <c r="R1434" s="40"/>
      <c r="S1434" s="40"/>
      <c r="T1434" s="40"/>
      <c r="U1434" s="40"/>
      <c r="V1434" s="69"/>
    </row>
    <row r="1435" spans="14:22" ht="12.75">
      <c r="N1435" s="69"/>
      <c r="O1435" s="40"/>
      <c r="P1435" s="40"/>
      <c r="Q1435" s="40"/>
      <c r="R1435" s="40"/>
      <c r="S1435" s="40"/>
      <c r="T1435" s="40"/>
      <c r="U1435" s="40"/>
      <c r="V1435" s="69"/>
    </row>
    <row r="1436" spans="14:22" ht="12.75">
      <c r="N1436" s="69"/>
      <c r="O1436" s="40"/>
      <c r="P1436" s="40"/>
      <c r="Q1436" s="40"/>
      <c r="R1436" s="40"/>
      <c r="S1436" s="40"/>
      <c r="T1436" s="40"/>
      <c r="U1436" s="40"/>
      <c r="V1436" s="69"/>
    </row>
    <row r="1437" spans="14:22" ht="12.75">
      <c r="N1437" s="69"/>
      <c r="O1437" s="40"/>
      <c r="P1437" s="40"/>
      <c r="Q1437" s="40"/>
      <c r="R1437" s="40"/>
      <c r="S1437" s="40"/>
      <c r="T1437" s="40"/>
      <c r="U1437" s="40"/>
      <c r="V1437" s="69"/>
    </row>
    <row r="1438" spans="14:22" ht="12.75">
      <c r="N1438" s="69"/>
      <c r="O1438" s="40"/>
      <c r="P1438" s="40"/>
      <c r="Q1438" s="40"/>
      <c r="R1438" s="40"/>
      <c r="S1438" s="40"/>
      <c r="T1438" s="40"/>
      <c r="U1438" s="40"/>
      <c r="V1438" s="69"/>
    </row>
    <row r="1439" spans="14:22" ht="12.75">
      <c r="N1439" s="69"/>
      <c r="O1439" s="40"/>
      <c r="P1439" s="40"/>
      <c r="Q1439" s="40"/>
      <c r="R1439" s="40"/>
      <c r="S1439" s="40"/>
      <c r="T1439" s="40"/>
      <c r="U1439" s="40"/>
      <c r="V1439" s="69"/>
    </row>
    <row r="1440" spans="14:22" ht="12.75">
      <c r="N1440" s="69"/>
      <c r="O1440" s="40"/>
      <c r="P1440" s="40"/>
      <c r="Q1440" s="40"/>
      <c r="R1440" s="40"/>
      <c r="S1440" s="40"/>
      <c r="T1440" s="40"/>
      <c r="U1440" s="40"/>
      <c r="V1440" s="69"/>
    </row>
    <row r="1441" spans="14:22" ht="12.75">
      <c r="N1441" s="69"/>
      <c r="O1441" s="40"/>
      <c r="P1441" s="40"/>
      <c r="Q1441" s="40"/>
      <c r="R1441" s="40"/>
      <c r="S1441" s="40"/>
      <c r="T1441" s="40"/>
      <c r="U1441" s="40"/>
      <c r="V1441" s="69"/>
    </row>
    <row r="1442" spans="14:22" ht="12.75">
      <c r="N1442" s="69"/>
      <c r="O1442" s="40"/>
      <c r="P1442" s="40"/>
      <c r="Q1442" s="40"/>
      <c r="R1442" s="40"/>
      <c r="S1442" s="40"/>
      <c r="T1442" s="40"/>
      <c r="U1442" s="40"/>
      <c r="V1442" s="69"/>
    </row>
    <row r="1443" spans="14:22" ht="12.75">
      <c r="N1443" s="69"/>
      <c r="O1443" s="40"/>
      <c r="P1443" s="40"/>
      <c r="Q1443" s="40"/>
      <c r="R1443" s="40"/>
      <c r="S1443" s="40"/>
      <c r="T1443" s="40"/>
      <c r="U1443" s="40"/>
      <c r="V1443" s="69"/>
    </row>
    <row r="1444" spans="14:22" ht="12.75">
      <c r="N1444" s="69"/>
      <c r="O1444" s="40"/>
      <c r="P1444" s="40"/>
      <c r="Q1444" s="40"/>
      <c r="R1444" s="40"/>
      <c r="S1444" s="40"/>
      <c r="T1444" s="40"/>
      <c r="U1444" s="40"/>
      <c r="V1444" s="69"/>
    </row>
    <row r="1445" spans="14:22" ht="12.75">
      <c r="N1445" s="69"/>
      <c r="O1445" s="40"/>
      <c r="P1445" s="40"/>
      <c r="Q1445" s="40"/>
      <c r="R1445" s="40"/>
      <c r="S1445" s="40"/>
      <c r="T1445" s="40"/>
      <c r="U1445" s="40"/>
      <c r="V1445" s="69"/>
    </row>
    <row r="1446" spans="14:22" ht="12.75">
      <c r="N1446" s="69"/>
      <c r="O1446" s="40"/>
      <c r="P1446" s="40"/>
      <c r="Q1446" s="40"/>
      <c r="R1446" s="40"/>
      <c r="S1446" s="40"/>
      <c r="T1446" s="40"/>
      <c r="U1446" s="40"/>
      <c r="V1446" s="69"/>
    </row>
    <row r="1447" spans="14:22" ht="12.75">
      <c r="N1447" s="69"/>
      <c r="O1447" s="40"/>
      <c r="P1447" s="40"/>
      <c r="Q1447" s="40"/>
      <c r="R1447" s="40"/>
      <c r="S1447" s="40"/>
      <c r="T1447" s="40"/>
      <c r="U1447" s="40"/>
      <c r="V1447" s="69"/>
    </row>
    <row r="1448" spans="14:22" ht="12.75">
      <c r="N1448" s="69"/>
      <c r="O1448" s="40"/>
      <c r="P1448" s="40"/>
      <c r="Q1448" s="40"/>
      <c r="R1448" s="40"/>
      <c r="S1448" s="40"/>
      <c r="T1448" s="40"/>
      <c r="U1448" s="40"/>
      <c r="V1448" s="69"/>
    </row>
    <row r="1449" spans="14:22" ht="12.75">
      <c r="N1449" s="69"/>
      <c r="O1449" s="40"/>
      <c r="P1449" s="40"/>
      <c r="Q1449" s="40"/>
      <c r="R1449" s="40"/>
      <c r="S1449" s="40"/>
      <c r="T1449" s="40"/>
      <c r="U1449" s="40"/>
      <c r="V1449" s="69"/>
    </row>
    <row r="1450" spans="14:22" ht="12.75">
      <c r="N1450" s="69"/>
      <c r="O1450" s="40"/>
      <c r="P1450" s="40"/>
      <c r="Q1450" s="40"/>
      <c r="R1450" s="40"/>
      <c r="S1450" s="40"/>
      <c r="T1450" s="40"/>
      <c r="U1450" s="40"/>
      <c r="V1450" s="69"/>
    </row>
    <row r="1451" spans="14:22" ht="12.75">
      <c r="N1451" s="69"/>
      <c r="O1451" s="40"/>
      <c r="P1451" s="40"/>
      <c r="Q1451" s="40"/>
      <c r="R1451" s="40"/>
      <c r="S1451" s="40"/>
      <c r="T1451" s="40"/>
      <c r="U1451" s="40"/>
      <c r="V1451" s="69"/>
    </row>
    <row r="1452" spans="14:22" ht="12.75">
      <c r="N1452" s="69"/>
      <c r="O1452" s="40"/>
      <c r="P1452" s="40"/>
      <c r="Q1452" s="40"/>
      <c r="R1452" s="40"/>
      <c r="S1452" s="40"/>
      <c r="T1452" s="40"/>
      <c r="U1452" s="40"/>
      <c r="V1452" s="69"/>
    </row>
    <row r="1453" spans="14:22" ht="12.75">
      <c r="N1453" s="69"/>
      <c r="O1453" s="40"/>
      <c r="P1453" s="40"/>
      <c r="Q1453" s="40"/>
      <c r="R1453" s="40"/>
      <c r="S1453" s="40"/>
      <c r="T1453" s="40"/>
      <c r="U1453" s="40"/>
      <c r="V1453" s="69"/>
    </row>
    <row r="1454" spans="14:22" ht="12.75">
      <c r="N1454" s="69"/>
      <c r="O1454" s="40"/>
      <c r="P1454" s="40"/>
      <c r="Q1454" s="40"/>
      <c r="R1454" s="40"/>
      <c r="S1454" s="40"/>
      <c r="T1454" s="40"/>
      <c r="U1454" s="40"/>
      <c r="V1454" s="69"/>
    </row>
    <row r="1455" spans="14:22" ht="12.75">
      <c r="N1455" s="69"/>
      <c r="O1455" s="40"/>
      <c r="P1455" s="40"/>
      <c r="Q1455" s="40"/>
      <c r="R1455" s="40"/>
      <c r="S1455" s="40"/>
      <c r="T1455" s="40"/>
      <c r="U1455" s="40"/>
      <c r="V1455" s="69"/>
    </row>
    <row r="1456" spans="14:22" ht="12.75">
      <c r="N1456" s="69"/>
      <c r="O1456" s="40"/>
      <c r="P1456" s="40"/>
      <c r="Q1456" s="40"/>
      <c r="R1456" s="40"/>
      <c r="S1456" s="40"/>
      <c r="T1456" s="40"/>
      <c r="U1456" s="40"/>
      <c r="V1456" s="69"/>
    </row>
    <row r="1457" spans="14:22" ht="12.75">
      <c r="N1457" s="69"/>
      <c r="O1457" s="40"/>
      <c r="P1457" s="40"/>
      <c r="Q1457" s="40"/>
      <c r="R1457" s="40"/>
      <c r="S1457" s="40"/>
      <c r="T1457" s="40"/>
      <c r="U1457" s="40"/>
      <c r="V1457" s="69"/>
    </row>
    <row r="1458" spans="14:22" ht="12.75">
      <c r="N1458" s="69"/>
      <c r="O1458" s="40"/>
      <c r="P1458" s="40"/>
      <c r="Q1458" s="40"/>
      <c r="R1458" s="40"/>
      <c r="S1458" s="40"/>
      <c r="T1458" s="40"/>
      <c r="U1458" s="40"/>
      <c r="V1458" s="69"/>
    </row>
    <row r="1459" spans="14:22" ht="12.75">
      <c r="N1459" s="69"/>
      <c r="O1459" s="40"/>
      <c r="P1459" s="40"/>
      <c r="Q1459" s="40"/>
      <c r="R1459" s="40"/>
      <c r="S1459" s="40"/>
      <c r="T1459" s="40"/>
      <c r="U1459" s="40"/>
      <c r="V1459" s="69"/>
    </row>
    <row r="1460" spans="14:22" ht="12.75">
      <c r="N1460" s="69"/>
      <c r="O1460" s="40"/>
      <c r="P1460" s="40"/>
      <c r="Q1460" s="40"/>
      <c r="R1460" s="40"/>
      <c r="S1460" s="40"/>
      <c r="T1460" s="40"/>
      <c r="U1460" s="40"/>
      <c r="V1460" s="69"/>
    </row>
    <row r="1461" spans="14:22" ht="12.75">
      <c r="N1461" s="69"/>
      <c r="O1461" s="40"/>
      <c r="P1461" s="40"/>
      <c r="Q1461" s="40"/>
      <c r="R1461" s="40"/>
      <c r="S1461" s="40"/>
      <c r="T1461" s="40"/>
      <c r="U1461" s="40"/>
      <c r="V1461" s="69"/>
    </row>
    <row r="1462" spans="14:22" ht="12.75">
      <c r="N1462" s="69"/>
      <c r="O1462" s="40"/>
      <c r="P1462" s="40"/>
      <c r="Q1462" s="40"/>
      <c r="R1462" s="40"/>
      <c r="S1462" s="40"/>
      <c r="T1462" s="40"/>
      <c r="U1462" s="40"/>
      <c r="V1462" s="69"/>
    </row>
    <row r="1463" spans="14:22" ht="12.75">
      <c r="N1463" s="69"/>
      <c r="O1463" s="40"/>
      <c r="P1463" s="40"/>
      <c r="Q1463" s="40"/>
      <c r="R1463" s="40"/>
      <c r="S1463" s="40"/>
      <c r="T1463" s="40"/>
      <c r="U1463" s="40"/>
      <c r="V1463" s="69"/>
    </row>
    <row r="1464" spans="14:22" ht="12.75">
      <c r="N1464" s="69"/>
      <c r="O1464" s="40"/>
      <c r="P1464" s="40"/>
      <c r="Q1464" s="40"/>
      <c r="R1464" s="40"/>
      <c r="S1464" s="40"/>
      <c r="T1464" s="40"/>
      <c r="U1464" s="40"/>
      <c r="V1464" s="69"/>
    </row>
    <row r="1465" spans="14:22" ht="12.75">
      <c r="N1465" s="69"/>
      <c r="O1465" s="40"/>
      <c r="P1465" s="40"/>
      <c r="Q1465" s="40"/>
      <c r="R1465" s="40"/>
      <c r="S1465" s="40"/>
      <c r="T1465" s="40"/>
      <c r="U1465" s="40"/>
      <c r="V1465" s="69"/>
    </row>
    <row r="1466" spans="14:22" ht="12.75">
      <c r="N1466" s="69"/>
      <c r="O1466" s="40"/>
      <c r="P1466" s="40"/>
      <c r="Q1466" s="40"/>
      <c r="R1466" s="40"/>
      <c r="S1466" s="40"/>
      <c r="T1466" s="40"/>
      <c r="U1466" s="40"/>
      <c r="V1466" s="69"/>
    </row>
    <row r="1467" spans="14:22" ht="12.75">
      <c r="N1467" s="69"/>
      <c r="O1467" s="40"/>
      <c r="P1467" s="40"/>
      <c r="Q1467" s="40"/>
      <c r="R1467" s="40"/>
      <c r="S1467" s="40"/>
      <c r="T1467" s="40"/>
      <c r="U1467" s="40"/>
      <c r="V1467" s="69"/>
    </row>
    <row r="1468" spans="14:22" ht="12.75">
      <c r="N1468" s="69"/>
      <c r="O1468" s="40"/>
      <c r="P1468" s="40"/>
      <c r="Q1468" s="40"/>
      <c r="R1468" s="40"/>
      <c r="S1468" s="40"/>
      <c r="T1468" s="40"/>
      <c r="U1468" s="40"/>
      <c r="V1468" s="69"/>
    </row>
    <row r="1469" spans="14:22" ht="12.75">
      <c r="N1469" s="69"/>
      <c r="O1469" s="40"/>
      <c r="P1469" s="40"/>
      <c r="Q1469" s="40"/>
      <c r="R1469" s="40"/>
      <c r="S1469" s="40"/>
      <c r="T1469" s="40"/>
      <c r="U1469" s="40"/>
      <c r="V1469" s="69"/>
    </row>
    <row r="1470" spans="14:22" ht="12.75">
      <c r="N1470" s="69"/>
      <c r="O1470" s="40"/>
      <c r="P1470" s="40"/>
      <c r="Q1470" s="40"/>
      <c r="R1470" s="40"/>
      <c r="S1470" s="40"/>
      <c r="T1470" s="40"/>
      <c r="U1470" s="40"/>
      <c r="V1470" s="69"/>
    </row>
    <row r="1471" spans="14:22" ht="12.75">
      <c r="N1471" s="69"/>
      <c r="O1471" s="40"/>
      <c r="P1471" s="40"/>
      <c r="Q1471" s="40"/>
      <c r="R1471" s="40"/>
      <c r="S1471" s="40"/>
      <c r="T1471" s="40"/>
      <c r="U1471" s="40"/>
      <c r="V1471" s="69"/>
    </row>
    <row r="1472" spans="14:22" ht="12.75">
      <c r="N1472" s="69"/>
      <c r="O1472" s="40"/>
      <c r="P1472" s="40"/>
      <c r="Q1472" s="40"/>
      <c r="R1472" s="40"/>
      <c r="S1472" s="40"/>
      <c r="T1472" s="40"/>
      <c r="U1472" s="40"/>
      <c r="V1472" s="69"/>
    </row>
    <row r="1473" spans="14:22" ht="12.75">
      <c r="N1473" s="69"/>
      <c r="O1473" s="40"/>
      <c r="P1473" s="40"/>
      <c r="Q1473" s="40"/>
      <c r="R1473" s="40"/>
      <c r="S1473" s="40"/>
      <c r="T1473" s="40"/>
      <c r="U1473" s="40"/>
      <c r="V1473" s="69"/>
    </row>
    <row r="1474" spans="14:22" ht="12.75">
      <c r="N1474" s="69"/>
      <c r="O1474" s="40"/>
      <c r="P1474" s="40"/>
      <c r="Q1474" s="40"/>
      <c r="R1474" s="40"/>
      <c r="S1474" s="40"/>
      <c r="T1474" s="40"/>
      <c r="U1474" s="40"/>
      <c r="V1474" s="69"/>
    </row>
    <row r="1475" spans="14:22" ht="12.75">
      <c r="N1475" s="69"/>
      <c r="O1475" s="40"/>
      <c r="P1475" s="40"/>
      <c r="Q1475" s="40"/>
      <c r="R1475" s="40"/>
      <c r="S1475" s="40"/>
      <c r="T1475" s="40"/>
      <c r="U1475" s="40"/>
      <c r="V1475" s="69"/>
    </row>
    <row r="1476" spans="14:22" ht="12.75">
      <c r="N1476" s="69"/>
      <c r="O1476" s="40"/>
      <c r="P1476" s="40"/>
      <c r="Q1476" s="40"/>
      <c r="R1476" s="40"/>
      <c r="S1476" s="40"/>
      <c r="T1476" s="40"/>
      <c r="U1476" s="40"/>
      <c r="V1476" s="69"/>
    </row>
    <row r="1477" spans="14:22" ht="12.75">
      <c r="N1477" s="69"/>
      <c r="O1477" s="40"/>
      <c r="P1477" s="40"/>
      <c r="Q1477" s="40"/>
      <c r="R1477" s="40"/>
      <c r="S1477" s="40"/>
      <c r="T1477" s="40"/>
      <c r="U1477" s="40"/>
      <c r="V1477" s="69"/>
    </row>
    <row r="1478" spans="14:22" ht="12.75">
      <c r="N1478" s="69"/>
      <c r="O1478" s="40"/>
      <c r="P1478" s="40"/>
      <c r="Q1478" s="40"/>
      <c r="R1478" s="40"/>
      <c r="S1478" s="40"/>
      <c r="T1478" s="40"/>
      <c r="U1478" s="40"/>
      <c r="V1478" s="69"/>
    </row>
    <row r="1479" spans="14:22" ht="12.75">
      <c r="N1479" s="69"/>
      <c r="O1479" s="40"/>
      <c r="P1479" s="40"/>
      <c r="Q1479" s="40"/>
      <c r="R1479" s="40"/>
      <c r="S1479" s="40"/>
      <c r="T1479" s="40"/>
      <c r="U1479" s="40"/>
      <c r="V1479" s="69"/>
    </row>
    <row r="1480" spans="14:22" ht="12.75">
      <c r="N1480" s="69"/>
      <c r="O1480" s="40"/>
      <c r="P1480" s="40"/>
      <c r="Q1480" s="40"/>
      <c r="R1480" s="40"/>
      <c r="S1480" s="40"/>
      <c r="T1480" s="40"/>
      <c r="U1480" s="40"/>
      <c r="V1480" s="69"/>
    </row>
    <row r="1481" spans="14:22" ht="12.75">
      <c r="N1481" s="69"/>
      <c r="O1481" s="40"/>
      <c r="P1481" s="40"/>
      <c r="Q1481" s="40"/>
      <c r="R1481" s="40"/>
      <c r="S1481" s="40"/>
      <c r="T1481" s="40"/>
      <c r="U1481" s="40"/>
      <c r="V1481" s="69"/>
    </row>
    <row r="1482" spans="14:22" ht="12.75">
      <c r="N1482" s="69"/>
      <c r="O1482" s="40"/>
      <c r="P1482" s="40"/>
      <c r="Q1482" s="40"/>
      <c r="R1482" s="40"/>
      <c r="S1482" s="40"/>
      <c r="T1482" s="40"/>
      <c r="U1482" s="40"/>
      <c r="V1482" s="69"/>
    </row>
    <row r="1483" spans="14:22" ht="12.75">
      <c r="N1483" s="69"/>
      <c r="O1483" s="40"/>
      <c r="P1483" s="40"/>
      <c r="Q1483" s="40"/>
      <c r="R1483" s="40"/>
      <c r="S1483" s="40"/>
      <c r="T1483" s="40"/>
      <c r="U1483" s="40"/>
      <c r="V1483" s="69"/>
    </row>
    <row r="1484" spans="14:22" ht="12.75">
      <c r="N1484" s="69"/>
      <c r="O1484" s="40"/>
      <c r="P1484" s="40"/>
      <c r="Q1484" s="40"/>
      <c r="R1484" s="40"/>
      <c r="S1484" s="40"/>
      <c r="T1484" s="40"/>
      <c r="U1484" s="40"/>
      <c r="V1484" s="69"/>
    </row>
    <row r="1485" spans="14:22" ht="12.75">
      <c r="N1485" s="69"/>
      <c r="O1485" s="40"/>
      <c r="P1485" s="40"/>
      <c r="Q1485" s="40"/>
      <c r="R1485" s="40"/>
      <c r="S1485" s="40"/>
      <c r="T1485" s="40"/>
      <c r="U1485" s="40"/>
      <c r="V1485" s="69"/>
    </row>
    <row r="1486" spans="14:22" ht="12.75">
      <c r="N1486" s="69"/>
      <c r="O1486" s="40"/>
      <c r="P1486" s="40"/>
      <c r="Q1486" s="40"/>
      <c r="R1486" s="40"/>
      <c r="S1486" s="40"/>
      <c r="T1486" s="40"/>
      <c r="U1486" s="40"/>
      <c r="V1486" s="69"/>
    </row>
    <row r="1487" spans="14:22" ht="12.75">
      <c r="N1487" s="69"/>
      <c r="O1487" s="40"/>
      <c r="P1487" s="40"/>
      <c r="Q1487" s="40"/>
      <c r="R1487" s="40"/>
      <c r="S1487" s="40"/>
      <c r="T1487" s="40"/>
      <c r="U1487" s="40"/>
      <c r="V1487" s="69"/>
    </row>
    <row r="1488" spans="14:22" ht="12.75">
      <c r="N1488" s="69"/>
      <c r="O1488" s="40"/>
      <c r="P1488" s="40"/>
      <c r="Q1488" s="40"/>
      <c r="R1488" s="40"/>
      <c r="S1488" s="40"/>
      <c r="T1488" s="40"/>
      <c r="U1488" s="40"/>
      <c r="V1488" s="69"/>
    </row>
    <row r="1489" spans="14:22" ht="12.75">
      <c r="N1489" s="69"/>
      <c r="O1489" s="40"/>
      <c r="P1489" s="40"/>
      <c r="Q1489" s="40"/>
      <c r="R1489" s="40"/>
      <c r="S1489" s="40"/>
      <c r="T1489" s="40"/>
      <c r="U1489" s="40"/>
      <c r="V1489" s="69"/>
    </row>
    <row r="1490" spans="14:22" ht="12.75">
      <c r="N1490" s="69"/>
      <c r="O1490" s="40"/>
      <c r="P1490" s="40"/>
      <c r="Q1490" s="40"/>
      <c r="R1490" s="40"/>
      <c r="S1490" s="40"/>
      <c r="T1490" s="40"/>
      <c r="U1490" s="40"/>
      <c r="V1490" s="69"/>
    </row>
    <row r="1491" spans="14:22" ht="12.75">
      <c r="N1491" s="69"/>
      <c r="O1491" s="40"/>
      <c r="P1491" s="40"/>
      <c r="Q1491" s="40"/>
      <c r="R1491" s="40"/>
      <c r="S1491" s="40"/>
      <c r="T1491" s="40"/>
      <c r="U1491" s="40"/>
      <c r="V1491" s="69"/>
    </row>
    <row r="1492" spans="14:22" ht="12.75">
      <c r="N1492" s="69"/>
      <c r="O1492" s="40"/>
      <c r="P1492" s="40"/>
      <c r="Q1492" s="40"/>
      <c r="R1492" s="40"/>
      <c r="S1492" s="40"/>
      <c r="T1492" s="40"/>
      <c r="U1492" s="40"/>
      <c r="V1492" s="69"/>
    </row>
    <row r="1493" spans="14:22" ht="12.75">
      <c r="N1493" s="69"/>
      <c r="O1493" s="40"/>
      <c r="P1493" s="40"/>
      <c r="Q1493" s="40"/>
      <c r="R1493" s="40"/>
      <c r="S1493" s="40"/>
      <c r="T1493" s="40"/>
      <c r="U1493" s="40"/>
      <c r="V1493" s="69"/>
    </row>
    <row r="1494" spans="14:22" ht="12.75">
      <c r="N1494" s="69"/>
      <c r="O1494" s="40"/>
      <c r="P1494" s="40"/>
      <c r="Q1494" s="40"/>
      <c r="R1494" s="40"/>
      <c r="S1494" s="40"/>
      <c r="T1494" s="40"/>
      <c r="U1494" s="40"/>
      <c r="V1494" s="69"/>
    </row>
    <row r="1495" spans="14:22" ht="12.75">
      <c r="N1495" s="69"/>
      <c r="O1495" s="40"/>
      <c r="P1495" s="40"/>
      <c r="Q1495" s="40"/>
      <c r="R1495" s="40"/>
      <c r="S1495" s="40"/>
      <c r="T1495" s="40"/>
      <c r="U1495" s="40"/>
      <c r="V1495" s="69"/>
    </row>
    <row r="1496" spans="14:22" ht="12.75">
      <c r="N1496" s="69"/>
      <c r="O1496" s="40"/>
      <c r="P1496" s="40"/>
      <c r="Q1496" s="40"/>
      <c r="R1496" s="40"/>
      <c r="S1496" s="40"/>
      <c r="T1496" s="40"/>
      <c r="U1496" s="40"/>
      <c r="V1496" s="69"/>
    </row>
    <row r="1497" spans="14:22" ht="12.75">
      <c r="N1497" s="69"/>
      <c r="O1497" s="40"/>
      <c r="P1497" s="40"/>
      <c r="Q1497" s="40"/>
      <c r="R1497" s="40"/>
      <c r="S1497" s="40"/>
      <c r="T1497" s="40"/>
      <c r="U1497" s="40"/>
      <c r="V1497" s="69"/>
    </row>
    <row r="1498" spans="14:22" ht="12.75">
      <c r="N1498" s="69"/>
      <c r="O1498" s="40"/>
      <c r="P1498" s="40"/>
      <c r="Q1498" s="40"/>
      <c r="R1498" s="40"/>
      <c r="S1498" s="40"/>
      <c r="T1498" s="40"/>
      <c r="U1498" s="40"/>
      <c r="V1498" s="69"/>
    </row>
    <row r="1499" spans="14:22" ht="12.75">
      <c r="N1499" s="69"/>
      <c r="O1499" s="40"/>
      <c r="P1499" s="40"/>
      <c r="Q1499" s="40"/>
      <c r="R1499" s="40"/>
      <c r="S1499" s="40"/>
      <c r="T1499" s="40"/>
      <c r="U1499" s="40"/>
      <c r="V1499" s="69"/>
    </row>
    <row r="1500" spans="14:22" ht="12.75">
      <c r="N1500" s="69"/>
      <c r="O1500" s="40"/>
      <c r="P1500" s="40"/>
      <c r="Q1500" s="40"/>
      <c r="R1500" s="40"/>
      <c r="S1500" s="40"/>
      <c r="T1500" s="40"/>
      <c r="U1500" s="40"/>
      <c r="V1500" s="69"/>
    </row>
    <row r="1501" spans="14:22" ht="12.75">
      <c r="N1501" s="69"/>
      <c r="O1501" s="40"/>
      <c r="P1501" s="40"/>
      <c r="Q1501" s="40"/>
      <c r="R1501" s="40"/>
      <c r="S1501" s="40"/>
      <c r="T1501" s="40"/>
      <c r="U1501" s="40"/>
      <c r="V1501" s="69"/>
    </row>
    <row r="1502" spans="14:22" ht="12.75">
      <c r="N1502" s="69"/>
      <c r="O1502" s="40"/>
      <c r="P1502" s="40"/>
      <c r="Q1502" s="40"/>
      <c r="R1502" s="40"/>
      <c r="S1502" s="40"/>
      <c r="T1502" s="40"/>
      <c r="U1502" s="40"/>
      <c r="V1502" s="69"/>
    </row>
    <row r="1503" spans="14:22" ht="12.75">
      <c r="N1503" s="69"/>
      <c r="O1503" s="40"/>
      <c r="P1503" s="40"/>
      <c r="Q1503" s="40"/>
      <c r="R1503" s="40"/>
      <c r="S1503" s="40"/>
      <c r="T1503" s="40"/>
      <c r="U1503" s="40"/>
      <c r="V1503" s="69"/>
    </row>
    <row r="1504" spans="14:22" ht="12.75">
      <c r="N1504" s="69"/>
      <c r="O1504" s="40"/>
      <c r="P1504" s="40"/>
      <c r="Q1504" s="40"/>
      <c r="R1504" s="40"/>
      <c r="S1504" s="40"/>
      <c r="T1504" s="40"/>
      <c r="U1504" s="40"/>
      <c r="V1504" s="69"/>
    </row>
    <row r="1505" spans="14:22" ht="12.75">
      <c r="N1505" s="69"/>
      <c r="O1505" s="40"/>
      <c r="P1505" s="40"/>
      <c r="Q1505" s="40"/>
      <c r="R1505" s="40"/>
      <c r="S1505" s="40"/>
      <c r="T1505" s="40"/>
      <c r="U1505" s="40"/>
      <c r="V1505" s="69"/>
    </row>
    <row r="1506" spans="14:22" ht="12.75">
      <c r="N1506" s="69"/>
      <c r="O1506" s="40"/>
      <c r="P1506" s="40"/>
      <c r="Q1506" s="40"/>
      <c r="R1506" s="40"/>
      <c r="S1506" s="40"/>
      <c r="T1506" s="40"/>
      <c r="U1506" s="40"/>
      <c r="V1506" s="69"/>
    </row>
    <row r="1507" spans="14:22" ht="12.75">
      <c r="N1507" s="69"/>
      <c r="O1507" s="40"/>
      <c r="P1507" s="40"/>
      <c r="Q1507" s="40"/>
      <c r="R1507" s="40"/>
      <c r="S1507" s="40"/>
      <c r="T1507" s="40"/>
      <c r="U1507" s="40"/>
      <c r="V1507" s="69"/>
    </row>
    <row r="1508" spans="14:22" ht="12.75">
      <c r="N1508" s="69"/>
      <c r="O1508" s="40"/>
      <c r="P1508" s="40"/>
      <c r="Q1508" s="40"/>
      <c r="R1508" s="40"/>
      <c r="S1508" s="40"/>
      <c r="T1508" s="40"/>
      <c r="U1508" s="40"/>
      <c r="V1508" s="69"/>
    </row>
    <row r="1509" spans="14:22" ht="12.75">
      <c r="N1509" s="69"/>
      <c r="O1509" s="40"/>
      <c r="P1509" s="40"/>
      <c r="Q1509" s="40"/>
      <c r="R1509" s="40"/>
      <c r="S1509" s="40"/>
      <c r="T1509" s="40"/>
      <c r="U1509" s="40"/>
      <c r="V1509" s="69"/>
    </row>
    <row r="1510" spans="14:22" ht="12.75">
      <c r="N1510" s="69"/>
      <c r="O1510" s="40"/>
      <c r="P1510" s="40"/>
      <c r="Q1510" s="40"/>
      <c r="R1510" s="40"/>
      <c r="S1510" s="40"/>
      <c r="T1510" s="40"/>
      <c r="U1510" s="40"/>
      <c r="V1510" s="69"/>
    </row>
    <row r="1511" spans="14:22" ht="12.75">
      <c r="N1511" s="69"/>
      <c r="O1511" s="40"/>
      <c r="P1511" s="40"/>
      <c r="Q1511" s="40"/>
      <c r="R1511" s="40"/>
      <c r="S1511" s="40"/>
      <c r="T1511" s="40"/>
      <c r="U1511" s="40"/>
      <c r="V1511" s="69"/>
    </row>
    <row r="1512" spans="14:22" ht="12.75">
      <c r="N1512" s="69"/>
      <c r="O1512" s="40"/>
      <c r="P1512" s="40"/>
      <c r="Q1512" s="40"/>
      <c r="R1512" s="40"/>
      <c r="S1512" s="40"/>
      <c r="T1512" s="40"/>
      <c r="U1512" s="40"/>
      <c r="V1512" s="69"/>
    </row>
    <row r="1513" spans="14:22" ht="12.75">
      <c r="N1513" s="69"/>
      <c r="O1513" s="40"/>
      <c r="P1513" s="40"/>
      <c r="Q1513" s="40"/>
      <c r="R1513" s="40"/>
      <c r="S1513" s="40"/>
      <c r="T1513" s="40"/>
      <c r="U1513" s="40"/>
      <c r="V1513" s="69"/>
    </row>
    <row r="1514" spans="14:22" ht="12.75">
      <c r="N1514" s="69"/>
      <c r="O1514" s="40"/>
      <c r="P1514" s="40"/>
      <c r="Q1514" s="40"/>
      <c r="R1514" s="40"/>
      <c r="S1514" s="40"/>
      <c r="T1514" s="40"/>
      <c r="U1514" s="40"/>
      <c r="V1514" s="69"/>
    </row>
    <row r="1515" spans="14:22" ht="12.75">
      <c r="N1515" s="69"/>
      <c r="O1515" s="40"/>
      <c r="P1515" s="40"/>
      <c r="Q1515" s="40"/>
      <c r="R1515" s="40"/>
      <c r="S1515" s="40"/>
      <c r="T1515" s="40"/>
      <c r="U1515" s="40"/>
      <c r="V1515" s="69"/>
    </row>
    <row r="1516" spans="14:22" ht="12.75">
      <c r="N1516" s="69"/>
      <c r="O1516" s="40"/>
      <c r="P1516" s="40"/>
      <c r="Q1516" s="40"/>
      <c r="R1516" s="40"/>
      <c r="S1516" s="40"/>
      <c r="T1516" s="40"/>
      <c r="U1516" s="40"/>
      <c r="V1516" s="69"/>
    </row>
    <row r="1517" spans="14:22" ht="12.75">
      <c r="N1517" s="69"/>
      <c r="O1517" s="40"/>
      <c r="P1517" s="40"/>
      <c r="Q1517" s="40"/>
      <c r="R1517" s="40"/>
      <c r="S1517" s="40"/>
      <c r="T1517" s="40"/>
      <c r="U1517" s="40"/>
      <c r="V1517" s="69"/>
    </row>
    <row r="1518" spans="14:22" ht="12.75">
      <c r="N1518" s="69"/>
      <c r="O1518" s="40"/>
      <c r="P1518" s="40"/>
      <c r="Q1518" s="40"/>
      <c r="R1518" s="40"/>
      <c r="S1518" s="40"/>
      <c r="T1518" s="40"/>
      <c r="U1518" s="40"/>
      <c r="V1518" s="69"/>
    </row>
    <row r="1519" spans="14:22" ht="12.75">
      <c r="N1519" s="69"/>
      <c r="O1519" s="40"/>
      <c r="P1519" s="40"/>
      <c r="Q1519" s="40"/>
      <c r="R1519" s="40"/>
      <c r="S1519" s="40"/>
      <c r="T1519" s="40"/>
      <c r="U1519" s="40"/>
      <c r="V1519" s="69"/>
    </row>
    <row r="1520" spans="14:22" ht="12.75">
      <c r="N1520" s="69"/>
      <c r="O1520" s="40"/>
      <c r="P1520" s="40"/>
      <c r="Q1520" s="40"/>
      <c r="R1520" s="40"/>
      <c r="S1520" s="40"/>
      <c r="T1520" s="40"/>
      <c r="U1520" s="40"/>
      <c r="V1520" s="69"/>
    </row>
    <row r="1521" spans="14:22" ht="12.75">
      <c r="N1521" s="69"/>
      <c r="O1521" s="40"/>
      <c r="P1521" s="40"/>
      <c r="Q1521" s="40"/>
      <c r="R1521" s="40"/>
      <c r="S1521" s="40"/>
      <c r="T1521" s="40"/>
      <c r="U1521" s="40"/>
      <c r="V1521" s="69"/>
    </row>
    <row r="1522" spans="14:22" ht="12.75">
      <c r="N1522" s="69"/>
      <c r="O1522" s="40"/>
      <c r="P1522" s="40"/>
      <c r="Q1522" s="40"/>
      <c r="R1522" s="40"/>
      <c r="S1522" s="40"/>
      <c r="T1522" s="40"/>
      <c r="U1522" s="40"/>
      <c r="V1522" s="69"/>
    </row>
    <row r="1523" spans="14:22" ht="12.75">
      <c r="N1523" s="69"/>
      <c r="O1523" s="40"/>
      <c r="P1523" s="40"/>
      <c r="Q1523" s="40"/>
      <c r="R1523" s="40"/>
      <c r="S1523" s="40"/>
      <c r="T1523" s="40"/>
      <c r="U1523" s="40"/>
      <c r="V1523" s="69"/>
    </row>
    <row r="1524" spans="14:22" ht="12.75">
      <c r="N1524" s="69"/>
      <c r="O1524" s="40"/>
      <c r="P1524" s="40"/>
      <c r="Q1524" s="40"/>
      <c r="R1524" s="40"/>
      <c r="S1524" s="40"/>
      <c r="T1524" s="40"/>
      <c r="U1524" s="40"/>
      <c r="V1524" s="69"/>
    </row>
    <row r="1525" spans="14:22" ht="12.75">
      <c r="N1525" s="69"/>
      <c r="O1525" s="40"/>
      <c r="P1525" s="40"/>
      <c r="Q1525" s="40"/>
      <c r="R1525" s="40"/>
      <c r="S1525" s="40"/>
      <c r="T1525" s="40"/>
      <c r="U1525" s="40"/>
      <c r="V1525" s="69"/>
    </row>
    <row r="1526" spans="14:22" ht="12.75">
      <c r="N1526" s="69"/>
      <c r="O1526" s="40"/>
      <c r="P1526" s="40"/>
      <c r="Q1526" s="40"/>
      <c r="R1526" s="40"/>
      <c r="S1526" s="40"/>
      <c r="T1526" s="40"/>
      <c r="U1526" s="40"/>
      <c r="V1526" s="69"/>
    </row>
    <row r="1527" spans="14:22" ht="12.75">
      <c r="N1527" s="69"/>
      <c r="O1527" s="40"/>
      <c r="P1527" s="40"/>
      <c r="Q1527" s="40"/>
      <c r="R1527" s="40"/>
      <c r="S1527" s="40"/>
      <c r="T1527" s="40"/>
      <c r="U1527" s="40"/>
      <c r="V1527" s="69"/>
    </row>
    <row r="1528" spans="14:22" ht="12.75">
      <c r="N1528" s="69"/>
      <c r="O1528" s="40"/>
      <c r="P1528" s="40"/>
      <c r="Q1528" s="40"/>
      <c r="R1528" s="40"/>
      <c r="S1528" s="40"/>
      <c r="T1528" s="40"/>
      <c r="U1528" s="40"/>
      <c r="V1528" s="69"/>
    </row>
    <row r="1529" spans="14:22" ht="12.75">
      <c r="N1529" s="69"/>
      <c r="O1529" s="40"/>
      <c r="P1529" s="40"/>
      <c r="Q1529" s="40"/>
      <c r="R1529" s="40"/>
      <c r="S1529" s="40"/>
      <c r="T1529" s="40"/>
      <c r="U1529" s="40"/>
      <c r="V1529" s="69"/>
    </row>
    <row r="1530" spans="14:22" ht="12.75">
      <c r="N1530" s="69"/>
      <c r="O1530" s="40"/>
      <c r="P1530" s="40"/>
      <c r="Q1530" s="40"/>
      <c r="R1530" s="40"/>
      <c r="S1530" s="40"/>
      <c r="T1530" s="40"/>
      <c r="U1530" s="40"/>
      <c r="V1530" s="69"/>
    </row>
    <row r="1531" spans="14:22" ht="12.75">
      <c r="N1531" s="69"/>
      <c r="O1531" s="40"/>
      <c r="P1531" s="40"/>
      <c r="Q1531" s="40"/>
      <c r="R1531" s="40"/>
      <c r="S1531" s="40"/>
      <c r="T1531" s="40"/>
      <c r="U1531" s="40"/>
      <c r="V1531" s="69"/>
    </row>
    <row r="1532" spans="14:22" ht="12.75">
      <c r="N1532" s="69"/>
      <c r="O1532" s="40"/>
      <c r="P1532" s="40"/>
      <c r="Q1532" s="40"/>
      <c r="R1532" s="40"/>
      <c r="S1532" s="40"/>
      <c r="T1532" s="40"/>
      <c r="U1532" s="40"/>
      <c r="V1532" s="69"/>
    </row>
    <row r="1533" spans="14:22" ht="12.75">
      <c r="N1533" s="69"/>
      <c r="O1533" s="40"/>
      <c r="P1533" s="40"/>
      <c r="Q1533" s="40"/>
      <c r="R1533" s="40"/>
      <c r="S1533" s="40"/>
      <c r="T1533" s="40"/>
      <c r="U1533" s="40"/>
      <c r="V1533" s="69"/>
    </row>
    <row r="1534" spans="14:22" ht="12.75">
      <c r="N1534" s="69"/>
      <c r="O1534" s="40"/>
      <c r="P1534" s="40"/>
      <c r="Q1534" s="40"/>
      <c r="R1534" s="40"/>
      <c r="S1534" s="40"/>
      <c r="T1534" s="40"/>
      <c r="U1534" s="40"/>
      <c r="V1534" s="69"/>
    </row>
    <row r="1535" spans="14:22" ht="12.75">
      <c r="N1535" s="69"/>
      <c r="O1535" s="40"/>
      <c r="P1535" s="40"/>
      <c r="Q1535" s="40"/>
      <c r="R1535" s="40"/>
      <c r="S1535" s="40"/>
      <c r="T1535" s="40"/>
      <c r="U1535" s="40"/>
      <c r="V1535" s="69"/>
    </row>
    <row r="1536" spans="14:22" ht="12.75">
      <c r="N1536" s="69"/>
      <c r="O1536" s="40"/>
      <c r="P1536" s="40"/>
      <c r="Q1536" s="40"/>
      <c r="R1536" s="40"/>
      <c r="S1536" s="40"/>
      <c r="T1536" s="40"/>
      <c r="U1536" s="40"/>
      <c r="V1536" s="69"/>
    </row>
    <row r="1537" spans="14:22" ht="12.75">
      <c r="N1537" s="69"/>
      <c r="O1537" s="40"/>
      <c r="P1537" s="40"/>
      <c r="Q1537" s="40"/>
      <c r="R1537" s="40"/>
      <c r="S1537" s="40"/>
      <c r="T1537" s="40"/>
      <c r="U1537" s="40"/>
      <c r="V1537" s="69"/>
    </row>
    <row r="1538" spans="14:22" ht="12.75">
      <c r="N1538" s="69"/>
      <c r="O1538" s="40"/>
      <c r="P1538" s="40"/>
      <c r="Q1538" s="40"/>
      <c r="R1538" s="40"/>
      <c r="S1538" s="40"/>
      <c r="T1538" s="40"/>
      <c r="U1538" s="40"/>
      <c r="V1538" s="69"/>
    </row>
    <row r="1539" spans="14:22" ht="12.75">
      <c r="N1539" s="69"/>
      <c r="O1539" s="40"/>
      <c r="P1539" s="40"/>
      <c r="Q1539" s="40"/>
      <c r="R1539" s="40"/>
      <c r="S1539" s="40"/>
      <c r="T1539" s="40"/>
      <c r="U1539" s="40"/>
      <c r="V1539" s="69"/>
    </row>
    <row r="1540" spans="14:22" ht="12.75">
      <c r="N1540" s="69"/>
      <c r="O1540" s="40"/>
      <c r="P1540" s="40"/>
      <c r="Q1540" s="40"/>
      <c r="R1540" s="40"/>
      <c r="S1540" s="40"/>
      <c r="T1540" s="40"/>
      <c r="U1540" s="40"/>
      <c r="V1540" s="69"/>
    </row>
    <row r="1541" spans="14:22" ht="12.75">
      <c r="N1541" s="69"/>
      <c r="O1541" s="40"/>
      <c r="P1541" s="40"/>
      <c r="Q1541" s="40"/>
      <c r="R1541" s="40"/>
      <c r="S1541" s="40"/>
      <c r="T1541" s="40"/>
      <c r="U1541" s="40"/>
      <c r="V1541" s="69"/>
    </row>
    <row r="1542" spans="14:22" ht="12.75">
      <c r="N1542" s="69"/>
      <c r="O1542" s="40"/>
      <c r="P1542" s="40"/>
      <c r="Q1542" s="40"/>
      <c r="R1542" s="40"/>
      <c r="S1542" s="40"/>
      <c r="T1542" s="40"/>
      <c r="U1542" s="40"/>
      <c r="V1542" s="69"/>
    </row>
    <row r="1543" spans="14:22" ht="12.75">
      <c r="N1543" s="69"/>
      <c r="O1543" s="40"/>
      <c r="P1543" s="40"/>
      <c r="Q1543" s="40"/>
      <c r="R1543" s="40"/>
      <c r="S1543" s="40"/>
      <c r="T1543" s="40"/>
      <c r="U1543" s="40"/>
      <c r="V1543" s="69"/>
    </row>
    <row r="1544" spans="14:22" ht="12.75">
      <c r="N1544" s="69"/>
      <c r="O1544" s="40"/>
      <c r="P1544" s="40"/>
      <c r="Q1544" s="40"/>
      <c r="R1544" s="40"/>
      <c r="S1544" s="40"/>
      <c r="T1544" s="40"/>
      <c r="U1544" s="40"/>
      <c r="V1544" s="69"/>
    </row>
    <row r="1545" spans="14:22" ht="12.75">
      <c r="N1545" s="69"/>
      <c r="O1545" s="40"/>
      <c r="P1545" s="40"/>
      <c r="Q1545" s="40"/>
      <c r="R1545" s="40"/>
      <c r="S1545" s="40"/>
      <c r="T1545" s="40"/>
      <c r="U1545" s="40"/>
      <c r="V1545" s="69"/>
    </row>
    <row r="1546" spans="14:22" ht="12.75">
      <c r="N1546" s="69"/>
      <c r="O1546" s="40"/>
      <c r="P1546" s="40"/>
      <c r="Q1546" s="40"/>
      <c r="R1546" s="40"/>
      <c r="S1546" s="40"/>
      <c r="T1546" s="40"/>
      <c r="U1546" s="40"/>
      <c r="V1546" s="69"/>
    </row>
    <row r="1547" spans="14:22" ht="12.75">
      <c r="N1547" s="69"/>
      <c r="O1547" s="40"/>
      <c r="P1547" s="40"/>
      <c r="Q1547" s="40"/>
      <c r="R1547" s="40"/>
      <c r="S1547" s="40"/>
      <c r="T1547" s="40"/>
      <c r="U1547" s="40"/>
      <c r="V1547" s="69"/>
    </row>
    <row r="1548" spans="14:22" ht="12.75">
      <c r="N1548" s="69"/>
      <c r="O1548" s="40"/>
      <c r="P1548" s="40"/>
      <c r="Q1548" s="40"/>
      <c r="R1548" s="40"/>
      <c r="S1548" s="40"/>
      <c r="T1548" s="40"/>
      <c r="U1548" s="40"/>
      <c r="V1548" s="69"/>
    </row>
    <row r="1549" spans="14:22" ht="12.75">
      <c r="N1549" s="69"/>
      <c r="O1549" s="40"/>
      <c r="P1549" s="40"/>
      <c r="Q1549" s="40"/>
      <c r="R1549" s="40"/>
      <c r="S1549" s="40"/>
      <c r="T1549" s="40"/>
      <c r="U1549" s="40"/>
      <c r="V1549" s="69"/>
    </row>
    <row r="1550" spans="14:22" ht="12.75">
      <c r="N1550" s="69"/>
      <c r="O1550" s="40"/>
      <c r="P1550" s="40"/>
      <c r="Q1550" s="40"/>
      <c r="R1550" s="40"/>
      <c r="S1550" s="40"/>
      <c r="T1550" s="40"/>
      <c r="U1550" s="40"/>
      <c r="V1550" s="69"/>
    </row>
    <row r="1551" spans="14:22" ht="12.75">
      <c r="N1551" s="69"/>
      <c r="O1551" s="40"/>
      <c r="P1551" s="40"/>
      <c r="Q1551" s="40"/>
      <c r="R1551" s="40"/>
      <c r="S1551" s="40"/>
      <c r="T1551" s="40"/>
      <c r="U1551" s="40"/>
      <c r="V1551" s="69"/>
    </row>
    <row r="1552" spans="14:22" ht="12.75">
      <c r="N1552" s="69"/>
      <c r="O1552" s="40"/>
      <c r="P1552" s="40"/>
      <c r="Q1552" s="40"/>
      <c r="R1552" s="40"/>
      <c r="S1552" s="40"/>
      <c r="T1552" s="40"/>
      <c r="U1552" s="40"/>
      <c r="V1552" s="69"/>
    </row>
    <row r="1553" spans="14:22" ht="12.75">
      <c r="N1553" s="69"/>
      <c r="O1553" s="40"/>
      <c r="P1553" s="40"/>
      <c r="Q1553" s="40"/>
      <c r="R1553" s="40"/>
      <c r="S1553" s="40"/>
      <c r="T1553" s="40"/>
      <c r="U1553" s="40"/>
      <c r="V1553" s="69"/>
    </row>
    <row r="1554" spans="14:22" ht="12.75">
      <c r="N1554" s="69"/>
      <c r="O1554" s="40"/>
      <c r="P1554" s="40"/>
      <c r="Q1554" s="40"/>
      <c r="R1554" s="40"/>
      <c r="S1554" s="40"/>
      <c r="T1554" s="40"/>
      <c r="U1554" s="40"/>
      <c r="V1554" s="69"/>
    </row>
    <row r="1555" spans="14:22" ht="12.75">
      <c r="N1555" s="69"/>
      <c r="O1555" s="40"/>
      <c r="P1555" s="40"/>
      <c r="Q1555" s="40"/>
      <c r="R1555" s="40"/>
      <c r="S1555" s="40"/>
      <c r="T1555" s="40"/>
      <c r="U1555" s="40"/>
      <c r="V1555" s="69"/>
    </row>
    <row r="1556" spans="14:22" ht="12.75">
      <c r="N1556" s="69"/>
      <c r="O1556" s="40"/>
      <c r="P1556" s="40"/>
      <c r="Q1556" s="40"/>
      <c r="R1556" s="40"/>
      <c r="S1556" s="40"/>
      <c r="T1556" s="40"/>
      <c r="U1556" s="40"/>
      <c r="V1556" s="69"/>
    </row>
    <row r="1557" spans="14:22" ht="12.75">
      <c r="N1557" s="69"/>
      <c r="O1557" s="40"/>
      <c r="P1557" s="40"/>
      <c r="Q1557" s="40"/>
      <c r="R1557" s="40"/>
      <c r="S1557" s="40"/>
      <c r="T1557" s="40"/>
      <c r="U1557" s="40"/>
      <c r="V1557" s="69"/>
    </row>
    <row r="1558" spans="14:22" ht="12.75">
      <c r="N1558" s="69"/>
      <c r="O1558" s="40"/>
      <c r="P1558" s="40"/>
      <c r="Q1558" s="40"/>
      <c r="R1558" s="40"/>
      <c r="S1558" s="40"/>
      <c r="T1558" s="40"/>
      <c r="U1558" s="40"/>
      <c r="V1558" s="69"/>
    </row>
    <row r="1559" spans="14:22" ht="12.75">
      <c r="N1559" s="69"/>
      <c r="O1559" s="40"/>
      <c r="P1559" s="40"/>
      <c r="Q1559" s="40"/>
      <c r="R1559" s="40"/>
      <c r="S1559" s="40"/>
      <c r="T1559" s="40"/>
      <c r="U1559" s="40"/>
      <c r="V1559" s="69"/>
    </row>
    <row r="1560" spans="14:22" ht="12.75">
      <c r="N1560" s="69"/>
      <c r="O1560" s="40"/>
      <c r="P1560" s="40"/>
      <c r="Q1560" s="40"/>
      <c r="R1560" s="40"/>
      <c r="S1560" s="40"/>
      <c r="T1560" s="40"/>
      <c r="U1560" s="40"/>
      <c r="V1560" s="69"/>
    </row>
    <row r="1561" spans="14:22" ht="12.75">
      <c r="N1561" s="69"/>
      <c r="O1561" s="40"/>
      <c r="P1561" s="40"/>
      <c r="Q1561" s="40"/>
      <c r="R1561" s="40"/>
      <c r="S1561" s="40"/>
      <c r="T1561" s="40"/>
      <c r="U1561" s="40"/>
      <c r="V1561" s="69"/>
    </row>
    <row r="1562" spans="14:22" ht="12.75">
      <c r="N1562" s="69"/>
      <c r="O1562" s="40"/>
      <c r="P1562" s="40"/>
      <c r="Q1562" s="40"/>
      <c r="R1562" s="40"/>
      <c r="S1562" s="40"/>
      <c r="T1562" s="40"/>
      <c r="U1562" s="40"/>
      <c r="V1562" s="69"/>
    </row>
    <row r="1563" spans="14:22" ht="12.75">
      <c r="N1563" s="69"/>
      <c r="O1563" s="40"/>
      <c r="P1563" s="40"/>
      <c r="Q1563" s="40"/>
      <c r="R1563" s="40"/>
      <c r="S1563" s="40"/>
      <c r="T1563" s="40"/>
      <c r="U1563" s="40"/>
      <c r="V1563" s="69"/>
    </row>
    <row r="1564" spans="14:22" ht="12.75">
      <c r="N1564" s="69"/>
      <c r="O1564" s="40"/>
      <c r="P1564" s="40"/>
      <c r="Q1564" s="40"/>
      <c r="R1564" s="40"/>
      <c r="S1564" s="40"/>
      <c r="T1564" s="40"/>
      <c r="U1564" s="40"/>
      <c r="V1564" s="69"/>
    </row>
    <row r="1565" spans="14:22" ht="12.75">
      <c r="N1565" s="69"/>
      <c r="O1565" s="40"/>
      <c r="P1565" s="40"/>
      <c r="Q1565" s="40"/>
      <c r="R1565" s="40"/>
      <c r="S1565" s="40"/>
      <c r="T1565" s="40"/>
      <c r="U1565" s="40"/>
      <c r="V1565" s="69"/>
    </row>
    <row r="1566" spans="14:22" ht="12.75">
      <c r="N1566" s="69"/>
      <c r="O1566" s="40"/>
      <c r="P1566" s="40"/>
      <c r="Q1566" s="40"/>
      <c r="R1566" s="40"/>
      <c r="S1566" s="40"/>
      <c r="T1566" s="40"/>
      <c r="U1566" s="40"/>
      <c r="V1566" s="69"/>
    </row>
    <row r="1567" spans="14:22" ht="12.75">
      <c r="N1567" s="69"/>
      <c r="O1567" s="40"/>
      <c r="P1567" s="40"/>
      <c r="Q1567" s="40"/>
      <c r="R1567" s="40"/>
      <c r="S1567" s="40"/>
      <c r="T1567" s="40"/>
      <c r="U1567" s="40"/>
      <c r="V1567" s="69"/>
    </row>
    <row r="1568" spans="14:22" ht="12.75">
      <c r="N1568" s="69"/>
      <c r="O1568" s="40"/>
      <c r="P1568" s="40"/>
      <c r="Q1568" s="40"/>
      <c r="R1568" s="40"/>
      <c r="S1568" s="40"/>
      <c r="T1568" s="40"/>
      <c r="U1568" s="40"/>
      <c r="V1568" s="69"/>
    </row>
    <row r="1569" spans="14:22" ht="12.75">
      <c r="N1569" s="69"/>
      <c r="O1569" s="40"/>
      <c r="P1569" s="40"/>
      <c r="Q1569" s="40"/>
      <c r="R1569" s="40"/>
      <c r="S1569" s="40"/>
      <c r="T1569" s="40"/>
      <c r="U1569" s="40"/>
      <c r="V1569" s="69"/>
    </row>
    <row r="1570" spans="14:22" ht="12.75">
      <c r="N1570" s="69"/>
      <c r="O1570" s="40"/>
      <c r="P1570" s="40"/>
      <c r="Q1570" s="40"/>
      <c r="R1570" s="40"/>
      <c r="S1570" s="40"/>
      <c r="T1570" s="40"/>
      <c r="U1570" s="40"/>
      <c r="V1570" s="69"/>
    </row>
    <row r="1571" spans="14:22" ht="12.75">
      <c r="N1571" s="69"/>
      <c r="O1571" s="40"/>
      <c r="P1571" s="40"/>
      <c r="Q1571" s="40"/>
      <c r="R1571" s="40"/>
      <c r="S1571" s="40"/>
      <c r="T1571" s="40"/>
      <c r="U1571" s="40"/>
      <c r="V1571" s="69"/>
    </row>
    <row r="1572" spans="14:22" ht="12.75">
      <c r="N1572" s="69"/>
      <c r="O1572" s="40"/>
      <c r="P1572" s="40"/>
      <c r="Q1572" s="40"/>
      <c r="R1572" s="40"/>
      <c r="S1572" s="40"/>
      <c r="T1572" s="40"/>
      <c r="U1572" s="40"/>
      <c r="V1572" s="69"/>
    </row>
    <row r="1573" spans="14:22" ht="12.75">
      <c r="N1573" s="69"/>
      <c r="O1573" s="40"/>
      <c r="P1573" s="40"/>
      <c r="Q1573" s="40"/>
      <c r="R1573" s="40"/>
      <c r="S1573" s="40"/>
      <c r="T1573" s="40"/>
      <c r="U1573" s="40"/>
      <c r="V1573" s="69"/>
    </row>
    <row r="1574" spans="14:22" ht="12.75">
      <c r="N1574" s="69"/>
      <c r="O1574" s="40"/>
      <c r="P1574" s="40"/>
      <c r="Q1574" s="40"/>
      <c r="R1574" s="40"/>
      <c r="S1574" s="40"/>
      <c r="T1574" s="40"/>
      <c r="U1574" s="40"/>
      <c r="V1574" s="69"/>
    </row>
    <row r="1575" spans="14:22" ht="12.75">
      <c r="N1575" s="69"/>
      <c r="O1575" s="40"/>
      <c r="P1575" s="40"/>
      <c r="Q1575" s="40"/>
      <c r="R1575" s="40"/>
      <c r="S1575" s="40"/>
      <c r="T1575" s="40"/>
      <c r="U1575" s="40"/>
      <c r="V1575" s="69"/>
    </row>
    <row r="1576" spans="14:22" ht="12.75">
      <c r="N1576" s="69"/>
      <c r="O1576" s="40"/>
      <c r="P1576" s="40"/>
      <c r="Q1576" s="40"/>
      <c r="R1576" s="40"/>
      <c r="S1576" s="40"/>
      <c r="T1576" s="40"/>
      <c r="U1576" s="40"/>
      <c r="V1576" s="69"/>
    </row>
    <row r="1577" spans="14:22" ht="12.75">
      <c r="N1577" s="69"/>
      <c r="O1577" s="40"/>
      <c r="P1577" s="40"/>
      <c r="Q1577" s="40"/>
      <c r="R1577" s="40"/>
      <c r="S1577" s="40"/>
      <c r="T1577" s="40"/>
      <c r="U1577" s="40"/>
      <c r="V1577" s="69"/>
    </row>
    <row r="1578" spans="14:22" ht="12.75">
      <c r="N1578" s="69"/>
      <c r="O1578" s="40"/>
      <c r="P1578" s="40"/>
      <c r="Q1578" s="40"/>
      <c r="R1578" s="40"/>
      <c r="S1578" s="40"/>
      <c r="T1578" s="40"/>
      <c r="U1578" s="40"/>
      <c r="V1578" s="69"/>
    </row>
    <row r="1579" spans="14:22" ht="12.75">
      <c r="N1579" s="69"/>
      <c r="O1579" s="40"/>
      <c r="P1579" s="40"/>
      <c r="Q1579" s="40"/>
      <c r="R1579" s="40"/>
      <c r="S1579" s="40"/>
      <c r="T1579" s="40"/>
      <c r="U1579" s="40"/>
      <c r="V1579" s="69"/>
    </row>
    <row r="1580" spans="14:22" ht="12.75">
      <c r="N1580" s="69"/>
      <c r="O1580" s="40"/>
      <c r="P1580" s="40"/>
      <c r="Q1580" s="40"/>
      <c r="R1580" s="40"/>
      <c r="S1580" s="40"/>
      <c r="T1580" s="40"/>
      <c r="U1580" s="40"/>
      <c r="V1580" s="69"/>
    </row>
    <row r="1581" spans="14:22" ht="12.75">
      <c r="N1581" s="69"/>
      <c r="O1581" s="40"/>
      <c r="P1581" s="40"/>
      <c r="Q1581" s="40"/>
      <c r="R1581" s="40"/>
      <c r="S1581" s="40"/>
      <c r="T1581" s="40"/>
      <c r="U1581" s="40"/>
      <c r="V1581" s="69"/>
    </row>
    <row r="1582" spans="14:22" ht="12.75">
      <c r="N1582" s="69"/>
      <c r="O1582" s="40"/>
      <c r="P1582" s="40"/>
      <c r="Q1582" s="40"/>
      <c r="R1582" s="40"/>
      <c r="S1582" s="40"/>
      <c r="T1582" s="40"/>
      <c r="U1582" s="40"/>
      <c r="V1582" s="69"/>
    </row>
    <row r="1583" spans="14:22" ht="12.75">
      <c r="N1583" s="69"/>
      <c r="O1583" s="40"/>
      <c r="P1583" s="40"/>
      <c r="Q1583" s="40"/>
      <c r="R1583" s="40"/>
      <c r="S1583" s="40"/>
      <c r="T1583" s="40"/>
      <c r="U1583" s="40"/>
      <c r="V1583" s="69"/>
    </row>
    <row r="1584" spans="14:22" ht="12.75">
      <c r="N1584" s="69"/>
      <c r="O1584" s="40"/>
      <c r="P1584" s="40"/>
      <c r="Q1584" s="40"/>
      <c r="R1584" s="40"/>
      <c r="S1584" s="40"/>
      <c r="T1584" s="40"/>
      <c r="U1584" s="40"/>
      <c r="V1584" s="69"/>
    </row>
    <row r="1585" spans="14:22" ht="12.75">
      <c r="N1585" s="69"/>
      <c r="O1585" s="40"/>
      <c r="P1585" s="40"/>
      <c r="Q1585" s="40"/>
      <c r="R1585" s="40"/>
      <c r="S1585" s="40"/>
      <c r="T1585" s="40"/>
      <c r="U1585" s="40"/>
      <c r="V1585" s="69"/>
    </row>
    <row r="1586" spans="14:22" ht="12.75">
      <c r="N1586" s="69"/>
      <c r="O1586" s="40"/>
      <c r="P1586" s="40"/>
      <c r="Q1586" s="40"/>
      <c r="R1586" s="40"/>
      <c r="S1586" s="40"/>
      <c r="T1586" s="40"/>
      <c r="U1586" s="40"/>
      <c r="V1586" s="69"/>
    </row>
    <row r="1587" spans="14:22" ht="12.75">
      <c r="N1587" s="69"/>
      <c r="O1587" s="40"/>
      <c r="P1587" s="40"/>
      <c r="Q1587" s="40"/>
      <c r="R1587" s="40"/>
      <c r="S1587" s="40"/>
      <c r="T1587" s="40"/>
      <c r="U1587" s="40"/>
      <c r="V1587" s="69"/>
    </row>
    <row r="1588" spans="14:22" ht="12.75">
      <c r="N1588" s="69"/>
      <c r="O1588" s="40"/>
      <c r="P1588" s="40"/>
      <c r="Q1588" s="40"/>
      <c r="R1588" s="40"/>
      <c r="S1588" s="40"/>
      <c r="T1588" s="40"/>
      <c r="U1588" s="40"/>
      <c r="V1588" s="69"/>
    </row>
    <row r="1589" spans="14:22" ht="12.75">
      <c r="N1589" s="69"/>
      <c r="O1589" s="40"/>
      <c r="P1589" s="40"/>
      <c r="Q1589" s="40"/>
      <c r="R1589" s="40"/>
      <c r="S1589" s="40"/>
      <c r="T1589" s="40"/>
      <c r="U1589" s="40"/>
      <c r="V1589" s="69"/>
    </row>
    <row r="1590" spans="14:22" ht="12.75">
      <c r="N1590" s="69"/>
      <c r="O1590" s="40"/>
      <c r="P1590" s="40"/>
      <c r="Q1590" s="40"/>
      <c r="R1590" s="40"/>
      <c r="S1590" s="40"/>
      <c r="T1590" s="40"/>
      <c r="U1590" s="40"/>
      <c r="V1590" s="69"/>
    </row>
    <row r="1591" spans="14:22" ht="12.75">
      <c r="N1591" s="69"/>
      <c r="O1591" s="40"/>
      <c r="P1591" s="40"/>
      <c r="Q1591" s="40"/>
      <c r="R1591" s="40"/>
      <c r="S1591" s="40"/>
      <c r="T1591" s="40"/>
      <c r="U1591" s="40"/>
      <c r="V1591" s="69"/>
    </row>
    <row r="1592" spans="14:22" ht="12.75">
      <c r="N1592" s="69"/>
      <c r="O1592" s="40"/>
      <c r="P1592" s="40"/>
      <c r="Q1592" s="40"/>
      <c r="R1592" s="40"/>
      <c r="S1592" s="40"/>
      <c r="T1592" s="40"/>
      <c r="U1592" s="40"/>
      <c r="V1592" s="69"/>
    </row>
    <row r="1593" spans="14:22" ht="12.75">
      <c r="N1593" s="69"/>
      <c r="O1593" s="40"/>
      <c r="P1593" s="40"/>
      <c r="Q1593" s="40"/>
      <c r="R1593" s="40"/>
      <c r="S1593" s="40"/>
      <c r="T1593" s="40"/>
      <c r="U1593" s="40"/>
      <c r="V1593" s="69"/>
    </row>
    <row r="1594" spans="14:22" ht="12.75">
      <c r="N1594" s="69"/>
      <c r="O1594" s="40"/>
      <c r="P1594" s="40"/>
      <c r="Q1594" s="40"/>
      <c r="R1594" s="40"/>
      <c r="S1594" s="40"/>
      <c r="T1594" s="40"/>
      <c r="U1594" s="40"/>
      <c r="V1594" s="69"/>
    </row>
    <row r="1595" spans="14:22" ht="12.75">
      <c r="N1595" s="69"/>
      <c r="O1595" s="40"/>
      <c r="P1595" s="40"/>
      <c r="Q1595" s="40"/>
      <c r="R1595" s="40"/>
      <c r="S1595" s="40"/>
      <c r="T1595" s="40"/>
      <c r="U1595" s="40"/>
      <c r="V1595" s="69"/>
    </row>
    <row r="1596" spans="14:22" ht="12.75">
      <c r="N1596" s="69"/>
      <c r="O1596" s="40"/>
      <c r="P1596" s="40"/>
      <c r="Q1596" s="40"/>
      <c r="R1596" s="40"/>
      <c r="S1596" s="40"/>
      <c r="T1596" s="40"/>
      <c r="U1596" s="40"/>
      <c r="V1596" s="69"/>
    </row>
    <row r="1597" spans="14:22" ht="12.75">
      <c r="N1597" s="69"/>
      <c r="O1597" s="40"/>
      <c r="P1597" s="40"/>
      <c r="Q1597" s="40"/>
      <c r="R1597" s="40"/>
      <c r="S1597" s="40"/>
      <c r="T1597" s="40"/>
      <c r="U1597" s="40"/>
      <c r="V1597" s="69"/>
    </row>
    <row r="1598" spans="14:22" ht="12.75">
      <c r="N1598" s="69"/>
      <c r="O1598" s="40"/>
      <c r="P1598" s="40"/>
      <c r="Q1598" s="40"/>
      <c r="R1598" s="40"/>
      <c r="S1598" s="40"/>
      <c r="T1598" s="40"/>
      <c r="U1598" s="40"/>
      <c r="V1598" s="69"/>
    </row>
    <row r="1599" spans="14:22" ht="12.75">
      <c r="N1599" s="69"/>
      <c r="O1599" s="40"/>
      <c r="P1599" s="40"/>
      <c r="Q1599" s="40"/>
      <c r="R1599" s="40"/>
      <c r="S1599" s="40"/>
      <c r="T1599" s="40"/>
      <c r="U1599" s="40"/>
      <c r="V1599" s="69"/>
    </row>
    <row r="1600" spans="14:22" ht="12.75">
      <c r="N1600" s="69"/>
      <c r="O1600" s="40"/>
      <c r="P1600" s="40"/>
      <c r="Q1600" s="40"/>
      <c r="R1600" s="40"/>
      <c r="S1600" s="40"/>
      <c r="T1600" s="40"/>
      <c r="U1600" s="40"/>
      <c r="V1600" s="69"/>
    </row>
    <row r="1601" spans="14:22" ht="12.75">
      <c r="N1601" s="69"/>
      <c r="O1601" s="40"/>
      <c r="P1601" s="40"/>
      <c r="Q1601" s="40"/>
      <c r="R1601" s="40"/>
      <c r="S1601" s="40"/>
      <c r="T1601" s="40"/>
      <c r="U1601" s="40"/>
      <c r="V1601" s="69"/>
    </row>
    <row r="1602" spans="14:22" ht="12.75">
      <c r="N1602" s="69"/>
      <c r="O1602" s="40"/>
      <c r="P1602" s="40"/>
      <c r="Q1602" s="40"/>
      <c r="R1602" s="40"/>
      <c r="S1602" s="40"/>
      <c r="T1602" s="40"/>
      <c r="U1602" s="40"/>
      <c r="V1602" s="69"/>
    </row>
    <row r="1603" spans="14:22" ht="12.75">
      <c r="N1603" s="69"/>
      <c r="O1603" s="40"/>
      <c r="P1603" s="40"/>
      <c r="Q1603" s="40"/>
      <c r="R1603" s="40"/>
      <c r="S1603" s="40"/>
      <c r="T1603" s="40"/>
      <c r="U1603" s="40"/>
      <c r="V1603" s="69"/>
    </row>
    <row r="1604" spans="14:22" ht="12.75">
      <c r="N1604" s="69"/>
      <c r="O1604" s="40"/>
      <c r="P1604" s="40"/>
      <c r="Q1604" s="40"/>
      <c r="R1604" s="40"/>
      <c r="S1604" s="40"/>
      <c r="T1604" s="40"/>
      <c r="U1604" s="40"/>
      <c r="V1604" s="69"/>
    </row>
    <row r="1605" spans="14:22" ht="12.75">
      <c r="N1605" s="69"/>
      <c r="O1605" s="40"/>
      <c r="P1605" s="40"/>
      <c r="Q1605" s="40"/>
      <c r="R1605" s="40"/>
      <c r="S1605" s="40"/>
      <c r="T1605" s="40"/>
      <c r="U1605" s="40"/>
      <c r="V1605" s="69"/>
    </row>
    <row r="1606" spans="14:22" ht="12.75">
      <c r="N1606" s="69"/>
      <c r="O1606" s="40"/>
      <c r="P1606" s="40"/>
      <c r="Q1606" s="40"/>
      <c r="R1606" s="40"/>
      <c r="S1606" s="40"/>
      <c r="T1606" s="40"/>
      <c r="U1606" s="40"/>
      <c r="V1606" s="69"/>
    </row>
    <row r="1607" spans="14:22" ht="12.75">
      <c r="N1607" s="69"/>
      <c r="O1607" s="40"/>
      <c r="P1607" s="40"/>
      <c r="Q1607" s="40"/>
      <c r="R1607" s="40"/>
      <c r="S1607" s="40"/>
      <c r="T1607" s="40"/>
      <c r="U1607" s="40"/>
      <c r="V1607" s="69"/>
    </row>
    <row r="1608" spans="14:22" ht="12.75">
      <c r="N1608" s="69"/>
      <c r="O1608" s="40"/>
      <c r="P1608" s="40"/>
      <c r="Q1608" s="40"/>
      <c r="R1608" s="40"/>
      <c r="S1608" s="40"/>
      <c r="T1608" s="40"/>
      <c r="U1608" s="40"/>
      <c r="V1608" s="69"/>
    </row>
    <row r="1609" spans="14:22" ht="12.75">
      <c r="N1609" s="69"/>
      <c r="O1609" s="40"/>
      <c r="P1609" s="40"/>
      <c r="Q1609" s="40"/>
      <c r="R1609" s="40"/>
      <c r="S1609" s="40"/>
      <c r="T1609" s="40"/>
      <c r="U1609" s="40"/>
      <c r="V1609" s="69"/>
    </row>
    <row r="1610" spans="14:22" ht="12.75">
      <c r="N1610" s="69"/>
      <c r="O1610" s="40"/>
      <c r="P1610" s="40"/>
      <c r="Q1610" s="40"/>
      <c r="R1610" s="40"/>
      <c r="S1610" s="40"/>
      <c r="T1610" s="40"/>
      <c r="U1610" s="40"/>
      <c r="V1610" s="69"/>
    </row>
    <row r="1611" spans="14:22" ht="12.75">
      <c r="N1611" s="69"/>
      <c r="O1611" s="40"/>
      <c r="P1611" s="40"/>
      <c r="Q1611" s="40"/>
      <c r="R1611" s="40"/>
      <c r="S1611" s="40"/>
      <c r="T1611" s="40"/>
      <c r="U1611" s="40"/>
      <c r="V1611" s="69"/>
    </row>
    <row r="1612" spans="14:22" ht="12.75">
      <c r="N1612" s="69"/>
      <c r="O1612" s="40"/>
      <c r="P1612" s="40"/>
      <c r="Q1612" s="40"/>
      <c r="R1612" s="40"/>
      <c r="S1612" s="40"/>
      <c r="T1612" s="40"/>
      <c r="U1612" s="40"/>
      <c r="V1612" s="69"/>
    </row>
    <row r="1613" spans="14:22" ht="12.75">
      <c r="N1613" s="69"/>
      <c r="O1613" s="40"/>
      <c r="P1613" s="40"/>
      <c r="Q1613" s="40"/>
      <c r="R1613" s="40"/>
      <c r="S1613" s="40"/>
      <c r="T1613" s="40"/>
      <c r="U1613" s="40"/>
      <c r="V1613" s="69"/>
    </row>
    <row r="1614" spans="14:22" ht="12.75">
      <c r="N1614" s="69"/>
      <c r="O1614" s="40"/>
      <c r="P1614" s="40"/>
      <c r="Q1614" s="40"/>
      <c r="R1614" s="40"/>
      <c r="S1614" s="40"/>
      <c r="T1614" s="40"/>
      <c r="U1614" s="40"/>
      <c r="V1614" s="69"/>
    </row>
    <row r="1615" spans="14:22" ht="12.75">
      <c r="N1615" s="69"/>
      <c r="O1615" s="40"/>
      <c r="P1615" s="40"/>
      <c r="Q1615" s="40"/>
      <c r="R1615" s="40"/>
      <c r="S1615" s="40"/>
      <c r="T1615" s="40"/>
      <c r="U1615" s="40"/>
      <c r="V1615" s="69"/>
    </row>
    <row r="1616" spans="14:22" ht="12.75">
      <c r="N1616" s="69"/>
      <c r="O1616" s="40"/>
      <c r="P1616" s="40"/>
      <c r="Q1616" s="40"/>
      <c r="R1616" s="40"/>
      <c r="S1616" s="40"/>
      <c r="T1616" s="40"/>
      <c r="U1616" s="40"/>
      <c r="V1616" s="69"/>
    </row>
    <row r="1617" spans="14:22" ht="12.75">
      <c r="N1617" s="69"/>
      <c r="O1617" s="40"/>
      <c r="P1617" s="40"/>
      <c r="Q1617" s="40"/>
      <c r="R1617" s="40"/>
      <c r="S1617" s="40"/>
      <c r="T1617" s="40"/>
      <c r="U1617" s="40"/>
      <c r="V1617" s="69"/>
    </row>
    <row r="1618" spans="14:22" ht="12.75">
      <c r="N1618" s="69"/>
      <c r="O1618" s="40"/>
      <c r="P1618" s="40"/>
      <c r="Q1618" s="40"/>
      <c r="R1618" s="40"/>
      <c r="S1618" s="40"/>
      <c r="T1618" s="40"/>
      <c r="U1618" s="40"/>
      <c r="V1618" s="69"/>
    </row>
    <row r="1619" spans="14:22" ht="12.75">
      <c r="N1619" s="69"/>
      <c r="O1619" s="40"/>
      <c r="P1619" s="40"/>
      <c r="Q1619" s="40"/>
      <c r="R1619" s="40"/>
      <c r="S1619" s="40"/>
      <c r="T1619" s="40"/>
      <c r="U1619" s="40"/>
      <c r="V1619" s="69"/>
    </row>
    <row r="1620" spans="14:22" ht="12.75">
      <c r="N1620" s="69"/>
      <c r="O1620" s="40"/>
      <c r="P1620" s="40"/>
      <c r="Q1620" s="40"/>
      <c r="R1620" s="40"/>
      <c r="S1620" s="40"/>
      <c r="T1620" s="40"/>
      <c r="U1620" s="40"/>
      <c r="V1620" s="69"/>
    </row>
    <row r="1621" spans="14:22" ht="12.75">
      <c r="N1621" s="69"/>
      <c r="O1621" s="40"/>
      <c r="P1621" s="40"/>
      <c r="Q1621" s="40"/>
      <c r="R1621" s="40"/>
      <c r="S1621" s="40"/>
      <c r="T1621" s="40"/>
      <c r="U1621" s="40"/>
      <c r="V1621" s="69"/>
    </row>
    <row r="1622" spans="14:22" ht="12.75">
      <c r="N1622" s="69"/>
      <c r="O1622" s="40"/>
      <c r="P1622" s="40"/>
      <c r="Q1622" s="40"/>
      <c r="R1622" s="40"/>
      <c r="S1622" s="40"/>
      <c r="T1622" s="40"/>
      <c r="U1622" s="40"/>
      <c r="V1622" s="69"/>
    </row>
    <row r="1623" spans="14:22" ht="12.75">
      <c r="N1623" s="69"/>
      <c r="O1623" s="40"/>
      <c r="P1623" s="40"/>
      <c r="Q1623" s="40"/>
      <c r="R1623" s="40"/>
      <c r="S1623" s="40"/>
      <c r="T1623" s="40"/>
      <c r="U1623" s="40"/>
      <c r="V1623" s="69"/>
    </row>
    <row r="1624" spans="14:22" ht="12.75">
      <c r="N1624" s="69"/>
      <c r="O1624" s="40"/>
      <c r="P1624" s="40"/>
      <c r="Q1624" s="40"/>
      <c r="R1624" s="40"/>
      <c r="S1624" s="40"/>
      <c r="T1624" s="40"/>
      <c r="U1624" s="40"/>
      <c r="V1624" s="69"/>
    </row>
    <row r="1625" spans="14:22" ht="12.75">
      <c r="N1625" s="69"/>
      <c r="O1625" s="40"/>
      <c r="P1625" s="40"/>
      <c r="Q1625" s="40"/>
      <c r="R1625" s="40"/>
      <c r="S1625" s="40"/>
      <c r="T1625" s="40"/>
      <c r="U1625" s="40"/>
      <c r="V1625" s="69"/>
    </row>
    <row r="1626" spans="14:22" ht="12.75">
      <c r="N1626" s="69"/>
      <c r="O1626" s="40"/>
      <c r="P1626" s="40"/>
      <c r="Q1626" s="40"/>
      <c r="R1626" s="40"/>
      <c r="S1626" s="40"/>
      <c r="T1626" s="40"/>
      <c r="U1626" s="40"/>
      <c r="V1626" s="69"/>
    </row>
    <row r="1627" spans="14:22" ht="12.75">
      <c r="N1627" s="69"/>
      <c r="O1627" s="40"/>
      <c r="P1627" s="40"/>
      <c r="Q1627" s="40"/>
      <c r="R1627" s="40"/>
      <c r="S1627" s="40"/>
      <c r="T1627" s="40"/>
      <c r="U1627" s="40"/>
      <c r="V1627" s="69"/>
    </row>
    <row r="1628" spans="14:22" ht="12.75">
      <c r="N1628" s="69"/>
      <c r="O1628" s="40"/>
      <c r="P1628" s="40"/>
      <c r="Q1628" s="40"/>
      <c r="R1628" s="40"/>
      <c r="S1628" s="40"/>
      <c r="T1628" s="40"/>
      <c r="U1628" s="40"/>
      <c r="V1628" s="69"/>
    </row>
    <row r="1629" spans="14:22" ht="12.75">
      <c r="N1629" s="69"/>
      <c r="O1629" s="40"/>
      <c r="P1629" s="40"/>
      <c r="Q1629" s="40"/>
      <c r="R1629" s="40"/>
      <c r="S1629" s="40"/>
      <c r="T1629" s="40"/>
      <c r="U1629" s="40"/>
      <c r="V1629" s="69"/>
    </row>
    <row r="1630" spans="14:22" ht="12.75">
      <c r="N1630" s="69"/>
      <c r="O1630" s="40"/>
      <c r="P1630" s="40"/>
      <c r="Q1630" s="40"/>
      <c r="R1630" s="40"/>
      <c r="S1630" s="40"/>
      <c r="T1630" s="40"/>
      <c r="U1630" s="40"/>
      <c r="V1630" s="69"/>
    </row>
    <row r="1631" spans="14:22" ht="12.75">
      <c r="N1631" s="69"/>
      <c r="O1631" s="40"/>
      <c r="P1631" s="40"/>
      <c r="Q1631" s="40"/>
      <c r="R1631" s="40"/>
      <c r="S1631" s="40"/>
      <c r="T1631" s="40"/>
      <c r="U1631" s="40"/>
      <c r="V1631" s="69"/>
    </row>
    <row r="1632" spans="14:22" ht="12.75">
      <c r="N1632" s="69"/>
      <c r="O1632" s="40"/>
      <c r="P1632" s="40"/>
      <c r="Q1632" s="40"/>
      <c r="R1632" s="40"/>
      <c r="S1632" s="40"/>
      <c r="T1632" s="40"/>
      <c r="U1632" s="40"/>
      <c r="V1632" s="69"/>
    </row>
    <row r="1633" spans="14:22" ht="12.75">
      <c r="N1633" s="69"/>
      <c r="O1633" s="40"/>
      <c r="P1633" s="40"/>
      <c r="Q1633" s="40"/>
      <c r="R1633" s="40"/>
      <c r="S1633" s="40"/>
      <c r="T1633" s="40"/>
      <c r="U1633" s="40"/>
      <c r="V1633" s="69"/>
    </row>
    <row r="1634" spans="14:22" ht="12.75">
      <c r="N1634" s="69"/>
      <c r="O1634" s="40"/>
      <c r="P1634" s="40"/>
      <c r="Q1634" s="40"/>
      <c r="R1634" s="40"/>
      <c r="S1634" s="40"/>
      <c r="T1634" s="40"/>
      <c r="U1634" s="40"/>
      <c r="V1634" s="69"/>
    </row>
    <row r="1635" spans="14:22" ht="12.75">
      <c r="N1635" s="69"/>
      <c r="O1635" s="40"/>
      <c r="P1635" s="40"/>
      <c r="Q1635" s="40"/>
      <c r="R1635" s="40"/>
      <c r="S1635" s="40"/>
      <c r="T1635" s="40"/>
      <c r="U1635" s="40"/>
      <c r="V1635" s="69"/>
    </row>
    <row r="1636" spans="14:22" ht="12.75">
      <c r="N1636" s="69"/>
      <c r="O1636" s="40"/>
      <c r="P1636" s="40"/>
      <c r="Q1636" s="40"/>
      <c r="R1636" s="40"/>
      <c r="S1636" s="40"/>
      <c r="T1636" s="40"/>
      <c r="U1636" s="40"/>
      <c r="V1636" s="69"/>
    </row>
    <row r="1637" spans="14:22" ht="12.75">
      <c r="N1637" s="69"/>
      <c r="O1637" s="40"/>
      <c r="P1637" s="40"/>
      <c r="Q1637" s="40"/>
      <c r="R1637" s="40"/>
      <c r="S1637" s="40"/>
      <c r="T1637" s="40"/>
      <c r="U1637" s="40"/>
      <c r="V1637" s="69"/>
    </row>
    <row r="1638" spans="14:22" ht="12.75">
      <c r="N1638" s="69"/>
      <c r="O1638" s="40"/>
      <c r="P1638" s="40"/>
      <c r="Q1638" s="40"/>
      <c r="R1638" s="40"/>
      <c r="S1638" s="40"/>
      <c r="T1638" s="40"/>
      <c r="U1638" s="40"/>
      <c r="V1638" s="69"/>
    </row>
    <row r="1639" spans="14:22" ht="12.75">
      <c r="N1639" s="69"/>
      <c r="O1639" s="40"/>
      <c r="P1639" s="40"/>
      <c r="Q1639" s="40"/>
      <c r="R1639" s="40"/>
      <c r="S1639" s="40"/>
      <c r="T1639" s="40"/>
      <c r="U1639" s="40"/>
      <c r="V1639" s="69"/>
    </row>
    <row r="1640" spans="14:22" ht="12.75">
      <c r="N1640" s="69"/>
      <c r="O1640" s="40"/>
      <c r="P1640" s="40"/>
      <c r="Q1640" s="40"/>
      <c r="R1640" s="40"/>
      <c r="S1640" s="40"/>
      <c r="T1640" s="40"/>
      <c r="U1640" s="40"/>
      <c r="V1640" s="69"/>
    </row>
    <row r="1641" spans="14:22" ht="12.75">
      <c r="N1641" s="69"/>
      <c r="O1641" s="40"/>
      <c r="P1641" s="40"/>
      <c r="Q1641" s="40"/>
      <c r="R1641" s="40"/>
      <c r="S1641" s="40"/>
      <c r="T1641" s="40"/>
      <c r="U1641" s="40"/>
      <c r="V1641" s="69"/>
    </row>
    <row r="1642" spans="14:22" ht="12.75">
      <c r="N1642" s="69"/>
      <c r="O1642" s="40"/>
      <c r="P1642" s="40"/>
      <c r="Q1642" s="40"/>
      <c r="R1642" s="40"/>
      <c r="S1642" s="40"/>
      <c r="T1642" s="40"/>
      <c r="U1642" s="40"/>
      <c r="V1642" s="69"/>
    </row>
    <row r="1643" spans="14:22" ht="12.75">
      <c r="N1643" s="69"/>
      <c r="O1643" s="40"/>
      <c r="P1643" s="40"/>
      <c r="Q1643" s="40"/>
      <c r="R1643" s="40"/>
      <c r="S1643" s="40"/>
      <c r="T1643" s="40"/>
      <c r="U1643" s="40"/>
      <c r="V1643" s="69"/>
    </row>
    <row r="1644" spans="14:22" ht="12.75">
      <c r="N1644" s="69"/>
      <c r="O1644" s="40"/>
      <c r="P1644" s="40"/>
      <c r="Q1644" s="40"/>
      <c r="R1644" s="40"/>
      <c r="S1644" s="40"/>
      <c r="T1644" s="40"/>
      <c r="U1644" s="40"/>
      <c r="V1644" s="69"/>
    </row>
    <row r="1645" spans="14:22" ht="12.75">
      <c r="N1645" s="69"/>
      <c r="O1645" s="40"/>
      <c r="P1645" s="40"/>
      <c r="Q1645" s="40"/>
      <c r="R1645" s="40"/>
      <c r="S1645" s="40"/>
      <c r="T1645" s="40"/>
      <c r="U1645" s="40"/>
      <c r="V1645" s="69"/>
    </row>
    <row r="1646" spans="14:22" ht="12.75">
      <c r="N1646" s="69"/>
      <c r="O1646" s="40"/>
      <c r="P1646" s="40"/>
      <c r="Q1646" s="40"/>
      <c r="R1646" s="40"/>
      <c r="S1646" s="40"/>
      <c r="T1646" s="40"/>
      <c r="U1646" s="40"/>
      <c r="V1646" s="69"/>
    </row>
    <row r="1647" spans="14:22" ht="12.75">
      <c r="N1647" s="69"/>
      <c r="O1647" s="40"/>
      <c r="P1647" s="40"/>
      <c r="Q1647" s="40"/>
      <c r="R1647" s="40"/>
      <c r="S1647" s="40"/>
      <c r="T1647" s="40"/>
      <c r="U1647" s="40"/>
      <c r="V1647" s="69"/>
    </row>
    <row r="1648" spans="14:22" ht="12.75">
      <c r="N1648" s="69"/>
      <c r="O1648" s="40"/>
      <c r="P1648" s="40"/>
      <c r="Q1648" s="40"/>
      <c r="R1648" s="40"/>
      <c r="S1648" s="40"/>
      <c r="T1648" s="40"/>
      <c r="U1648" s="40"/>
      <c r="V1648" s="69"/>
    </row>
    <row r="1649" spans="14:22" ht="12.75">
      <c r="N1649" s="69"/>
      <c r="O1649" s="40"/>
      <c r="P1649" s="40"/>
      <c r="Q1649" s="40"/>
      <c r="R1649" s="40"/>
      <c r="S1649" s="40"/>
      <c r="T1649" s="40"/>
      <c r="U1649" s="40"/>
      <c r="V1649" s="69"/>
    </row>
    <row r="1650" spans="14:22" ht="12.75">
      <c r="N1650" s="69"/>
      <c r="O1650" s="40"/>
      <c r="P1650" s="40"/>
      <c r="Q1650" s="40"/>
      <c r="R1650" s="40"/>
      <c r="S1650" s="40"/>
      <c r="T1650" s="40"/>
      <c r="U1650" s="40"/>
      <c r="V1650" s="69"/>
    </row>
    <row r="1651" spans="14:22" ht="12.75">
      <c r="N1651" s="69"/>
      <c r="O1651" s="40"/>
      <c r="P1651" s="40"/>
      <c r="Q1651" s="40"/>
      <c r="R1651" s="40"/>
      <c r="S1651" s="40"/>
      <c r="T1651" s="40"/>
      <c r="U1651" s="40"/>
      <c r="V1651" s="69"/>
    </row>
    <row r="1652" spans="14:22" ht="12.75">
      <c r="N1652" s="69"/>
      <c r="O1652" s="40"/>
      <c r="P1652" s="40"/>
      <c r="Q1652" s="40"/>
      <c r="R1652" s="40"/>
      <c r="S1652" s="40"/>
      <c r="T1652" s="40"/>
      <c r="U1652" s="40"/>
      <c r="V1652" s="69"/>
    </row>
    <row r="1653" spans="14:22" ht="12.75">
      <c r="N1653" s="69"/>
      <c r="O1653" s="40"/>
      <c r="P1653" s="40"/>
      <c r="Q1653" s="40"/>
      <c r="R1653" s="40"/>
      <c r="S1653" s="40"/>
      <c r="T1653" s="40"/>
      <c r="U1653" s="40"/>
      <c r="V1653" s="69"/>
    </row>
    <row r="1654" spans="14:22" ht="12.75">
      <c r="N1654" s="69"/>
      <c r="O1654" s="40"/>
      <c r="P1654" s="40"/>
      <c r="Q1654" s="40"/>
      <c r="R1654" s="40"/>
      <c r="S1654" s="40"/>
      <c r="T1654" s="40"/>
      <c r="U1654" s="40"/>
      <c r="V1654" s="69"/>
    </row>
    <row r="1655" spans="14:22" ht="12.75">
      <c r="N1655" s="69"/>
      <c r="O1655" s="40"/>
      <c r="P1655" s="40"/>
      <c r="Q1655" s="40"/>
      <c r="R1655" s="40"/>
      <c r="S1655" s="40"/>
      <c r="T1655" s="40"/>
      <c r="U1655" s="40"/>
      <c r="V1655" s="69"/>
    </row>
    <row r="1656" spans="14:22" ht="12.75">
      <c r="N1656" s="69"/>
      <c r="O1656" s="40"/>
      <c r="P1656" s="40"/>
      <c r="Q1656" s="40"/>
      <c r="R1656" s="40"/>
      <c r="S1656" s="40"/>
      <c r="T1656" s="40"/>
      <c r="U1656" s="40"/>
      <c r="V1656" s="69"/>
    </row>
    <row r="1657" spans="14:22" ht="12.75">
      <c r="N1657" s="69"/>
      <c r="O1657" s="40"/>
      <c r="P1657" s="40"/>
      <c r="Q1657" s="40"/>
      <c r="R1657" s="40"/>
      <c r="S1657" s="40"/>
      <c r="T1657" s="40"/>
      <c r="U1657" s="40"/>
      <c r="V1657" s="69"/>
    </row>
    <row r="1658" spans="14:22" ht="12.75">
      <c r="N1658" s="69"/>
      <c r="O1658" s="40"/>
      <c r="P1658" s="40"/>
      <c r="Q1658" s="40"/>
      <c r="R1658" s="40"/>
      <c r="S1658" s="40"/>
      <c r="T1658" s="40"/>
      <c r="U1658" s="40"/>
      <c r="V1658" s="69"/>
    </row>
    <row r="1659" spans="14:22" ht="12.75">
      <c r="N1659" s="69"/>
      <c r="O1659" s="40"/>
      <c r="P1659" s="40"/>
      <c r="Q1659" s="40"/>
      <c r="R1659" s="40"/>
      <c r="S1659" s="40"/>
      <c r="T1659" s="40"/>
      <c r="U1659" s="40"/>
      <c r="V1659" s="69"/>
    </row>
    <row r="1660" spans="14:22" ht="12.75">
      <c r="N1660" s="69"/>
      <c r="O1660" s="40"/>
      <c r="P1660" s="40"/>
      <c r="Q1660" s="40"/>
      <c r="R1660" s="40"/>
      <c r="S1660" s="40"/>
      <c r="T1660" s="40"/>
      <c r="U1660" s="40"/>
      <c r="V1660" s="69"/>
    </row>
    <row r="1661" spans="14:22" ht="12.75">
      <c r="N1661" s="69"/>
      <c r="O1661" s="40"/>
      <c r="P1661" s="40"/>
      <c r="Q1661" s="40"/>
      <c r="R1661" s="40"/>
      <c r="S1661" s="40"/>
      <c r="T1661" s="40"/>
      <c r="U1661" s="40"/>
      <c r="V1661" s="69"/>
    </row>
    <row r="1662" spans="14:22" ht="12.75">
      <c r="N1662" s="69"/>
      <c r="O1662" s="40"/>
      <c r="P1662" s="40"/>
      <c r="Q1662" s="40"/>
      <c r="R1662" s="40"/>
      <c r="S1662" s="40"/>
      <c r="T1662" s="40"/>
      <c r="U1662" s="40"/>
      <c r="V1662" s="69"/>
    </row>
    <row r="1663" spans="14:22" ht="12.75">
      <c r="N1663" s="69"/>
      <c r="O1663" s="40"/>
      <c r="P1663" s="40"/>
      <c r="Q1663" s="40"/>
      <c r="R1663" s="40"/>
      <c r="S1663" s="40"/>
      <c r="T1663" s="40"/>
      <c r="U1663" s="40"/>
      <c r="V1663" s="69"/>
    </row>
    <row r="1664" spans="14:22" ht="12.75">
      <c r="N1664" s="69"/>
      <c r="O1664" s="40"/>
      <c r="P1664" s="40"/>
      <c r="Q1664" s="40"/>
      <c r="R1664" s="40"/>
      <c r="S1664" s="40"/>
      <c r="T1664" s="40"/>
      <c r="U1664" s="40"/>
      <c r="V1664" s="69"/>
    </row>
    <row r="1665" spans="14:22" ht="12.75">
      <c r="N1665" s="69"/>
      <c r="O1665" s="40"/>
      <c r="P1665" s="40"/>
      <c r="Q1665" s="40"/>
      <c r="R1665" s="40"/>
      <c r="S1665" s="40"/>
      <c r="T1665" s="40"/>
      <c r="U1665" s="40"/>
      <c r="V1665" s="69"/>
    </row>
    <row r="1666" spans="14:22" ht="12.75">
      <c r="N1666" s="69"/>
      <c r="O1666" s="40"/>
      <c r="P1666" s="40"/>
      <c r="Q1666" s="40"/>
      <c r="R1666" s="40"/>
      <c r="S1666" s="40"/>
      <c r="T1666" s="40"/>
      <c r="U1666" s="40"/>
      <c r="V1666" s="69"/>
    </row>
    <row r="1667" spans="14:22" ht="12.75">
      <c r="N1667" s="69"/>
      <c r="O1667" s="40"/>
      <c r="P1667" s="40"/>
      <c r="Q1667" s="40"/>
      <c r="R1667" s="40"/>
      <c r="S1667" s="40"/>
      <c r="T1667" s="40"/>
      <c r="U1667" s="40"/>
      <c r="V1667" s="69"/>
    </row>
    <row r="1668" spans="14:22" ht="12.75">
      <c r="N1668" s="69"/>
      <c r="O1668" s="40"/>
      <c r="P1668" s="40"/>
      <c r="Q1668" s="40"/>
      <c r="R1668" s="40"/>
      <c r="S1668" s="40"/>
      <c r="T1668" s="40"/>
      <c r="U1668" s="40"/>
      <c r="V1668" s="69"/>
    </row>
    <row r="1669" spans="14:22" ht="12.75">
      <c r="N1669" s="69"/>
      <c r="O1669" s="40"/>
      <c r="P1669" s="40"/>
      <c r="Q1669" s="40"/>
      <c r="R1669" s="40"/>
      <c r="S1669" s="40"/>
      <c r="T1669" s="40"/>
      <c r="U1669" s="40"/>
      <c r="V1669" s="69"/>
    </row>
    <row r="1670" spans="14:22" ht="12.75">
      <c r="N1670" s="69"/>
      <c r="O1670" s="40"/>
      <c r="P1670" s="40"/>
      <c r="Q1670" s="40"/>
      <c r="R1670" s="40"/>
      <c r="S1670" s="40"/>
      <c r="T1670" s="40"/>
      <c r="U1670" s="40"/>
      <c r="V1670" s="69"/>
    </row>
    <row r="1671" spans="14:22" ht="12.75">
      <c r="N1671" s="69"/>
      <c r="O1671" s="40"/>
      <c r="P1671" s="40"/>
      <c r="Q1671" s="40"/>
      <c r="R1671" s="40"/>
      <c r="S1671" s="40"/>
      <c r="T1671" s="40"/>
      <c r="U1671" s="40"/>
      <c r="V1671" s="69"/>
    </row>
    <row r="1672" spans="14:22" ht="12.75">
      <c r="N1672" s="69"/>
      <c r="O1672" s="40"/>
      <c r="P1672" s="40"/>
      <c r="Q1672" s="40"/>
      <c r="R1672" s="40"/>
      <c r="S1672" s="40"/>
      <c r="T1672" s="40"/>
      <c r="U1672" s="40"/>
      <c r="V1672" s="69"/>
    </row>
    <row r="1673" spans="14:22" ht="12.75">
      <c r="N1673" s="69"/>
      <c r="O1673" s="40"/>
      <c r="P1673" s="40"/>
      <c r="Q1673" s="40"/>
      <c r="R1673" s="40"/>
      <c r="S1673" s="40"/>
      <c r="T1673" s="40"/>
      <c r="U1673" s="40"/>
      <c r="V1673" s="69"/>
    </row>
    <row r="1674" spans="14:22" ht="12.75">
      <c r="N1674" s="69"/>
      <c r="O1674" s="40"/>
      <c r="P1674" s="40"/>
      <c r="Q1674" s="40"/>
      <c r="R1674" s="40"/>
      <c r="S1674" s="40"/>
      <c r="T1674" s="40"/>
      <c r="U1674" s="40"/>
      <c r="V1674" s="69"/>
    </row>
    <row r="1675" spans="14:22" ht="12.75">
      <c r="N1675" s="69"/>
      <c r="O1675" s="40"/>
      <c r="P1675" s="40"/>
      <c r="Q1675" s="40"/>
      <c r="R1675" s="40"/>
      <c r="S1675" s="40"/>
      <c r="T1675" s="40"/>
      <c r="U1675" s="40"/>
      <c r="V1675" s="69"/>
    </row>
    <row r="1676" spans="14:22" ht="12.75">
      <c r="N1676" s="69"/>
      <c r="O1676" s="40"/>
      <c r="P1676" s="40"/>
      <c r="Q1676" s="40"/>
      <c r="R1676" s="40"/>
      <c r="S1676" s="40"/>
      <c r="T1676" s="40"/>
      <c r="U1676" s="40"/>
      <c r="V1676" s="69"/>
    </row>
    <row r="1677" spans="14:22" ht="12.75">
      <c r="N1677" s="69"/>
      <c r="O1677" s="40"/>
      <c r="P1677" s="40"/>
      <c r="Q1677" s="40"/>
      <c r="R1677" s="40"/>
      <c r="S1677" s="40"/>
      <c r="T1677" s="40"/>
      <c r="U1677" s="40"/>
      <c r="V1677" s="69"/>
    </row>
    <row r="1678" spans="14:22" ht="12.75">
      <c r="N1678" s="69"/>
      <c r="O1678" s="40"/>
      <c r="P1678" s="40"/>
      <c r="Q1678" s="40"/>
      <c r="R1678" s="40"/>
      <c r="S1678" s="40"/>
      <c r="T1678" s="40"/>
      <c r="U1678" s="40"/>
      <c r="V1678" s="69"/>
    </row>
    <row r="1679" spans="14:22" ht="12.75">
      <c r="N1679" s="69"/>
      <c r="O1679" s="40"/>
      <c r="P1679" s="40"/>
      <c r="Q1679" s="40"/>
      <c r="R1679" s="40"/>
      <c r="S1679" s="40"/>
      <c r="T1679" s="40"/>
      <c r="U1679" s="40"/>
      <c r="V1679" s="69"/>
    </row>
    <row r="1680" spans="14:22" ht="12.75">
      <c r="N1680" s="69"/>
      <c r="O1680" s="40"/>
      <c r="P1680" s="40"/>
      <c r="Q1680" s="40"/>
      <c r="R1680" s="40"/>
      <c r="S1680" s="40"/>
      <c r="T1680" s="40"/>
      <c r="U1680" s="40"/>
      <c r="V1680" s="69"/>
    </row>
    <row r="1681" spans="14:22" ht="12.75">
      <c r="N1681" s="69"/>
      <c r="O1681" s="40"/>
      <c r="P1681" s="40"/>
      <c r="Q1681" s="40"/>
      <c r="R1681" s="40"/>
      <c r="S1681" s="40"/>
      <c r="T1681" s="40"/>
      <c r="U1681" s="40"/>
      <c r="V1681" s="69"/>
    </row>
    <row r="1682" spans="14:22" ht="12.75">
      <c r="N1682" s="69"/>
      <c r="O1682" s="40"/>
      <c r="P1682" s="40"/>
      <c r="Q1682" s="40"/>
      <c r="R1682" s="40"/>
      <c r="S1682" s="40"/>
      <c r="T1682" s="40"/>
      <c r="U1682" s="40"/>
      <c r="V1682" s="69"/>
    </row>
    <row r="1683" spans="14:22" ht="12.75">
      <c r="N1683" s="69"/>
      <c r="O1683" s="40"/>
      <c r="P1683" s="40"/>
      <c r="Q1683" s="40"/>
      <c r="R1683" s="40"/>
      <c r="S1683" s="40"/>
      <c r="T1683" s="40"/>
      <c r="U1683" s="40"/>
      <c r="V1683" s="69"/>
    </row>
    <row r="1684" spans="14:22" ht="12.75">
      <c r="N1684" s="69"/>
      <c r="O1684" s="40"/>
      <c r="P1684" s="40"/>
      <c r="Q1684" s="40"/>
      <c r="R1684" s="40"/>
      <c r="S1684" s="40"/>
      <c r="T1684" s="40"/>
      <c r="U1684" s="40"/>
      <c r="V1684" s="69"/>
    </row>
    <row r="1685" spans="14:22" ht="12.75">
      <c r="N1685" s="69"/>
      <c r="O1685" s="40"/>
      <c r="P1685" s="40"/>
      <c r="Q1685" s="40"/>
      <c r="R1685" s="40"/>
      <c r="S1685" s="40"/>
      <c r="T1685" s="40"/>
      <c r="U1685" s="40"/>
      <c r="V1685" s="69"/>
    </row>
    <row r="1686" spans="14:22" ht="12.75">
      <c r="N1686" s="69"/>
      <c r="O1686" s="40"/>
      <c r="P1686" s="40"/>
      <c r="Q1686" s="40"/>
      <c r="R1686" s="40"/>
      <c r="S1686" s="40"/>
      <c r="T1686" s="40"/>
      <c r="U1686" s="40"/>
      <c r="V1686" s="69"/>
    </row>
    <row r="1687" spans="14:22" ht="12.75">
      <c r="N1687" s="69"/>
      <c r="O1687" s="40"/>
      <c r="P1687" s="40"/>
      <c r="Q1687" s="40"/>
      <c r="R1687" s="40"/>
      <c r="S1687" s="40"/>
      <c r="T1687" s="40"/>
      <c r="U1687" s="40"/>
      <c r="V1687" s="69"/>
    </row>
    <row r="1688" spans="14:22" ht="12.75">
      <c r="N1688" s="69"/>
      <c r="O1688" s="40"/>
      <c r="P1688" s="40"/>
      <c r="Q1688" s="40"/>
      <c r="R1688" s="40"/>
      <c r="S1688" s="40"/>
      <c r="T1688" s="40"/>
      <c r="U1688" s="40"/>
      <c r="V1688" s="69"/>
    </row>
    <row r="1689" spans="14:22" ht="12.75">
      <c r="N1689" s="69"/>
      <c r="O1689" s="40"/>
      <c r="P1689" s="40"/>
      <c r="Q1689" s="40"/>
      <c r="R1689" s="40"/>
      <c r="S1689" s="40"/>
      <c r="T1689" s="40"/>
      <c r="U1689" s="40"/>
      <c r="V1689" s="69"/>
    </row>
    <row r="1690" spans="14:22" ht="12.75">
      <c r="N1690" s="69"/>
      <c r="O1690" s="40"/>
      <c r="P1690" s="40"/>
      <c r="Q1690" s="40"/>
      <c r="R1690" s="40"/>
      <c r="S1690" s="40"/>
      <c r="T1690" s="40"/>
      <c r="U1690" s="40"/>
      <c r="V1690" s="69"/>
    </row>
    <row r="1691" spans="14:22" ht="12.75">
      <c r="N1691" s="69"/>
      <c r="O1691" s="40"/>
      <c r="P1691" s="40"/>
      <c r="Q1691" s="40"/>
      <c r="R1691" s="40"/>
      <c r="S1691" s="40"/>
      <c r="T1691" s="40"/>
      <c r="U1691" s="40"/>
      <c r="V1691" s="69"/>
    </row>
    <row r="1692" spans="14:22" ht="12.75">
      <c r="N1692" s="69"/>
      <c r="O1692" s="40"/>
      <c r="P1692" s="40"/>
      <c r="Q1692" s="40"/>
      <c r="R1692" s="40"/>
      <c r="S1692" s="40"/>
      <c r="T1692" s="40"/>
      <c r="U1692" s="40"/>
      <c r="V1692" s="69"/>
    </row>
    <row r="1693" spans="14:22" ht="12.75">
      <c r="N1693" s="69"/>
      <c r="O1693" s="40"/>
      <c r="P1693" s="40"/>
      <c r="Q1693" s="40"/>
      <c r="R1693" s="40"/>
      <c r="S1693" s="40"/>
      <c r="T1693" s="40"/>
      <c r="U1693" s="40"/>
      <c r="V1693" s="69"/>
    </row>
    <row r="1694" spans="14:22" ht="12.75">
      <c r="N1694" s="69"/>
      <c r="O1694" s="40"/>
      <c r="P1694" s="40"/>
      <c r="Q1694" s="40"/>
      <c r="R1694" s="40"/>
      <c r="S1694" s="40"/>
      <c r="T1694" s="40"/>
      <c r="U1694" s="40"/>
      <c r="V1694" s="69"/>
    </row>
    <row r="1695" spans="14:22" ht="12.75">
      <c r="N1695" s="69"/>
      <c r="O1695" s="40"/>
      <c r="P1695" s="40"/>
      <c r="Q1695" s="40"/>
      <c r="R1695" s="40"/>
      <c r="S1695" s="40"/>
      <c r="T1695" s="40"/>
      <c r="U1695" s="40"/>
      <c r="V1695" s="69"/>
    </row>
    <row r="1696" spans="14:22" ht="12.75">
      <c r="N1696" s="69"/>
      <c r="O1696" s="40"/>
      <c r="P1696" s="40"/>
      <c r="Q1696" s="40"/>
      <c r="R1696" s="40"/>
      <c r="S1696" s="40"/>
      <c r="T1696" s="40"/>
      <c r="U1696" s="40"/>
      <c r="V1696" s="69"/>
    </row>
    <row r="1697" spans="14:22" ht="12.75">
      <c r="N1697" s="69"/>
      <c r="O1697" s="40"/>
      <c r="P1697" s="40"/>
      <c r="Q1697" s="40"/>
      <c r="R1697" s="40"/>
      <c r="S1697" s="40"/>
      <c r="T1697" s="40"/>
      <c r="U1697" s="40"/>
      <c r="V1697" s="69"/>
    </row>
    <row r="1698" spans="14:22" ht="12.75">
      <c r="N1698" s="69"/>
      <c r="O1698" s="40"/>
      <c r="P1698" s="40"/>
      <c r="Q1698" s="40"/>
      <c r="R1698" s="40"/>
      <c r="S1698" s="40"/>
      <c r="T1698" s="40"/>
      <c r="U1698" s="40"/>
      <c r="V1698" s="69"/>
    </row>
    <row r="1699" spans="14:22" ht="12.75">
      <c r="N1699" s="69"/>
      <c r="O1699" s="40"/>
      <c r="P1699" s="40"/>
      <c r="Q1699" s="40"/>
      <c r="R1699" s="40"/>
      <c r="S1699" s="40"/>
      <c r="T1699" s="40"/>
      <c r="U1699" s="40"/>
      <c r="V1699" s="69"/>
    </row>
    <row r="1700" spans="14:22" ht="12.75">
      <c r="N1700" s="69"/>
      <c r="O1700" s="40"/>
      <c r="P1700" s="40"/>
      <c r="Q1700" s="40"/>
      <c r="R1700" s="40"/>
      <c r="S1700" s="40"/>
      <c r="T1700" s="40"/>
      <c r="U1700" s="40"/>
      <c r="V1700" s="69"/>
    </row>
    <row r="1701" spans="14:22" ht="12.75">
      <c r="N1701" s="69"/>
      <c r="O1701" s="40"/>
      <c r="P1701" s="40"/>
      <c r="Q1701" s="40"/>
      <c r="R1701" s="40"/>
      <c r="S1701" s="40"/>
      <c r="T1701" s="40"/>
      <c r="U1701" s="40"/>
      <c r="V1701" s="69"/>
    </row>
    <row r="1702" spans="14:22" ht="12.75">
      <c r="N1702" s="69"/>
      <c r="O1702" s="40"/>
      <c r="P1702" s="40"/>
      <c r="Q1702" s="40"/>
      <c r="R1702" s="40"/>
      <c r="S1702" s="40"/>
      <c r="T1702" s="40"/>
      <c r="U1702" s="40"/>
      <c r="V1702" s="69"/>
    </row>
    <row r="1703" spans="14:22" ht="12.75">
      <c r="N1703" s="69"/>
      <c r="O1703" s="40"/>
      <c r="P1703" s="40"/>
      <c r="Q1703" s="40"/>
      <c r="R1703" s="40"/>
      <c r="S1703" s="40"/>
      <c r="T1703" s="40"/>
      <c r="U1703" s="40"/>
      <c r="V1703" s="69"/>
    </row>
    <row r="1704" spans="14:22" ht="12.75">
      <c r="N1704" s="69"/>
      <c r="O1704" s="40"/>
      <c r="P1704" s="40"/>
      <c r="Q1704" s="40"/>
      <c r="R1704" s="40"/>
      <c r="S1704" s="40"/>
      <c r="T1704" s="40"/>
      <c r="U1704" s="40"/>
      <c r="V1704" s="69"/>
    </row>
    <row r="1705" spans="14:22" ht="12.75">
      <c r="N1705" s="69"/>
      <c r="O1705" s="40"/>
      <c r="P1705" s="40"/>
      <c r="Q1705" s="40"/>
      <c r="R1705" s="40"/>
      <c r="S1705" s="40"/>
      <c r="T1705" s="40"/>
      <c r="U1705" s="40"/>
      <c r="V1705" s="69"/>
    </row>
    <row r="1706" spans="14:22" ht="12.75">
      <c r="N1706" s="69"/>
      <c r="O1706" s="40"/>
      <c r="P1706" s="40"/>
      <c r="Q1706" s="40"/>
      <c r="R1706" s="40"/>
      <c r="S1706" s="40"/>
      <c r="T1706" s="40"/>
      <c r="U1706" s="40"/>
      <c r="V1706" s="69"/>
    </row>
    <row r="1707" spans="14:22" ht="12.75">
      <c r="N1707" s="69"/>
      <c r="O1707" s="40"/>
      <c r="P1707" s="40"/>
      <c r="Q1707" s="40"/>
      <c r="R1707" s="40"/>
      <c r="S1707" s="40"/>
      <c r="T1707" s="40"/>
      <c r="U1707" s="40"/>
      <c r="V1707" s="69"/>
    </row>
    <row r="1708" spans="14:22" ht="12.75">
      <c r="N1708" s="69"/>
      <c r="O1708" s="40"/>
      <c r="P1708" s="40"/>
      <c r="Q1708" s="40"/>
      <c r="R1708" s="40"/>
      <c r="S1708" s="40"/>
      <c r="T1708" s="40"/>
      <c r="U1708" s="40"/>
      <c r="V1708" s="69"/>
    </row>
    <row r="1709" spans="14:22" ht="12.75">
      <c r="N1709" s="69"/>
      <c r="O1709" s="40"/>
      <c r="P1709" s="40"/>
      <c r="Q1709" s="40"/>
      <c r="R1709" s="40"/>
      <c r="S1709" s="40"/>
      <c r="T1709" s="40"/>
      <c r="U1709" s="40"/>
      <c r="V1709" s="69"/>
    </row>
    <row r="1710" spans="14:22" ht="12.75">
      <c r="N1710" s="69"/>
      <c r="O1710" s="40"/>
      <c r="P1710" s="40"/>
      <c r="Q1710" s="40"/>
      <c r="R1710" s="40"/>
      <c r="S1710" s="40"/>
      <c r="T1710" s="40"/>
      <c r="U1710" s="40"/>
      <c r="V1710" s="69"/>
    </row>
    <row r="1711" spans="14:22" ht="12.75">
      <c r="N1711" s="69"/>
      <c r="O1711" s="40"/>
      <c r="P1711" s="40"/>
      <c r="Q1711" s="40"/>
      <c r="R1711" s="40"/>
      <c r="S1711" s="40"/>
      <c r="T1711" s="40"/>
      <c r="U1711" s="40"/>
      <c r="V1711" s="69"/>
    </row>
    <row r="1712" spans="14:22" ht="12.75">
      <c r="N1712" s="69"/>
      <c r="O1712" s="40"/>
      <c r="P1712" s="40"/>
      <c r="Q1712" s="40"/>
      <c r="R1712" s="40"/>
      <c r="S1712" s="40"/>
      <c r="T1712" s="40"/>
      <c r="U1712" s="40"/>
      <c r="V1712" s="69"/>
    </row>
    <row r="1713" spans="14:22" ht="12.75">
      <c r="N1713" s="69"/>
      <c r="O1713" s="40"/>
      <c r="P1713" s="40"/>
      <c r="Q1713" s="40"/>
      <c r="R1713" s="40"/>
      <c r="S1713" s="40"/>
      <c r="T1713" s="40"/>
      <c r="U1713" s="40"/>
      <c r="V1713" s="69"/>
    </row>
    <row r="1714" spans="14:22" ht="12.75">
      <c r="N1714" s="69"/>
      <c r="O1714" s="40"/>
      <c r="P1714" s="40"/>
      <c r="Q1714" s="40"/>
      <c r="R1714" s="40"/>
      <c r="S1714" s="40"/>
      <c r="T1714" s="40"/>
      <c r="U1714" s="40"/>
      <c r="V1714" s="69"/>
    </row>
    <row r="1715" spans="14:22" ht="12.75">
      <c r="N1715" s="69"/>
      <c r="O1715" s="40"/>
      <c r="P1715" s="40"/>
      <c r="Q1715" s="40"/>
      <c r="R1715" s="40"/>
      <c r="S1715" s="40"/>
      <c r="T1715" s="40"/>
      <c r="U1715" s="40"/>
      <c r="V1715" s="69"/>
    </row>
    <row r="1716" spans="14:22" ht="12.75">
      <c r="N1716" s="69"/>
      <c r="O1716" s="40"/>
      <c r="P1716" s="40"/>
      <c r="Q1716" s="40"/>
      <c r="R1716" s="40"/>
      <c r="S1716" s="40"/>
      <c r="T1716" s="40"/>
      <c r="U1716" s="40"/>
      <c r="V1716" s="69"/>
    </row>
    <row r="1717" spans="14:22" ht="12.75">
      <c r="N1717" s="69"/>
      <c r="O1717" s="40"/>
      <c r="P1717" s="40"/>
      <c r="Q1717" s="40"/>
      <c r="R1717" s="40"/>
      <c r="S1717" s="40"/>
      <c r="T1717" s="40"/>
      <c r="U1717" s="40"/>
      <c r="V1717" s="69"/>
    </row>
    <row r="1718" spans="14:22" ht="12.75">
      <c r="N1718" s="69"/>
      <c r="O1718" s="40"/>
      <c r="P1718" s="40"/>
      <c r="Q1718" s="40"/>
      <c r="R1718" s="40"/>
      <c r="S1718" s="40"/>
      <c r="T1718" s="40"/>
      <c r="U1718" s="40"/>
      <c r="V1718" s="69"/>
    </row>
    <row r="1719" spans="14:22" ht="12.75">
      <c r="N1719" s="69"/>
      <c r="O1719" s="40"/>
      <c r="P1719" s="40"/>
      <c r="Q1719" s="40"/>
      <c r="R1719" s="40"/>
      <c r="S1719" s="40"/>
      <c r="T1719" s="40"/>
      <c r="U1719" s="40"/>
      <c r="V1719" s="69"/>
    </row>
    <row r="1720" spans="14:22" ht="12.75">
      <c r="N1720" s="69"/>
      <c r="O1720" s="40"/>
      <c r="P1720" s="40"/>
      <c r="Q1720" s="40"/>
      <c r="R1720" s="40"/>
      <c r="S1720" s="40"/>
      <c r="T1720" s="40"/>
      <c r="U1720" s="40"/>
      <c r="V1720" s="69"/>
    </row>
    <row r="1721" spans="14:22" ht="12.75">
      <c r="N1721" s="69"/>
      <c r="O1721" s="40"/>
      <c r="P1721" s="40"/>
      <c r="Q1721" s="40"/>
      <c r="R1721" s="40"/>
      <c r="S1721" s="40"/>
      <c r="T1721" s="40"/>
      <c r="U1721" s="40"/>
      <c r="V1721" s="69"/>
    </row>
    <row r="1722" spans="14:22" ht="12.75">
      <c r="N1722" s="69"/>
      <c r="O1722" s="40"/>
      <c r="P1722" s="40"/>
      <c r="Q1722" s="40"/>
      <c r="R1722" s="40"/>
      <c r="S1722" s="40"/>
      <c r="T1722" s="40"/>
      <c r="U1722" s="40"/>
      <c r="V1722" s="69"/>
    </row>
    <row r="1723" spans="14:22" ht="12.75">
      <c r="N1723" s="69"/>
      <c r="O1723" s="40"/>
      <c r="P1723" s="40"/>
      <c r="Q1723" s="40"/>
      <c r="R1723" s="40"/>
      <c r="S1723" s="40"/>
      <c r="T1723" s="40"/>
      <c r="U1723" s="40"/>
      <c r="V1723" s="69"/>
    </row>
    <row r="1724" spans="14:22" ht="12.75">
      <c r="N1724" s="69"/>
      <c r="O1724" s="40"/>
      <c r="P1724" s="40"/>
      <c r="Q1724" s="40"/>
      <c r="R1724" s="40"/>
      <c r="S1724" s="40"/>
      <c r="T1724" s="40"/>
      <c r="U1724" s="40"/>
      <c r="V1724" s="69"/>
    </row>
    <row r="1725" spans="14:22" ht="12.75">
      <c r="N1725" s="69"/>
      <c r="O1725" s="40"/>
      <c r="P1725" s="40"/>
      <c r="Q1725" s="40"/>
      <c r="R1725" s="40"/>
      <c r="S1725" s="40"/>
      <c r="T1725" s="40"/>
      <c r="U1725" s="40"/>
      <c r="V1725" s="69"/>
    </row>
    <row r="1726" spans="14:22" ht="12.75">
      <c r="N1726" s="69"/>
      <c r="O1726" s="40"/>
      <c r="P1726" s="40"/>
      <c r="Q1726" s="40"/>
      <c r="R1726" s="40"/>
      <c r="S1726" s="40"/>
      <c r="T1726" s="40"/>
      <c r="U1726" s="40"/>
      <c r="V1726" s="69"/>
    </row>
    <row r="1727" spans="14:22" ht="12.75">
      <c r="N1727" s="69"/>
      <c r="O1727" s="40"/>
      <c r="P1727" s="40"/>
      <c r="Q1727" s="40"/>
      <c r="R1727" s="40"/>
      <c r="S1727" s="40"/>
      <c r="T1727" s="40"/>
      <c r="U1727" s="40"/>
      <c r="V1727" s="69"/>
    </row>
    <row r="1728" spans="14:22" ht="12.75">
      <c r="N1728" s="69"/>
      <c r="O1728" s="40"/>
      <c r="P1728" s="40"/>
      <c r="Q1728" s="40"/>
      <c r="R1728" s="40"/>
      <c r="S1728" s="40"/>
      <c r="T1728" s="40"/>
      <c r="U1728" s="40"/>
      <c r="V1728" s="69"/>
    </row>
    <row r="1729" spans="14:22" ht="12.75">
      <c r="N1729" s="69"/>
      <c r="O1729" s="40"/>
      <c r="P1729" s="40"/>
      <c r="Q1729" s="40"/>
      <c r="R1729" s="40"/>
      <c r="S1729" s="40"/>
      <c r="T1729" s="40"/>
      <c r="U1729" s="40"/>
      <c r="V1729" s="69"/>
    </row>
    <row r="1730" spans="14:22" ht="12.75">
      <c r="N1730" s="69"/>
      <c r="O1730" s="40"/>
      <c r="P1730" s="40"/>
      <c r="Q1730" s="40"/>
      <c r="R1730" s="40"/>
      <c r="S1730" s="40"/>
      <c r="T1730" s="40"/>
      <c r="U1730" s="40"/>
      <c r="V1730" s="69"/>
    </row>
    <row r="1731" spans="14:22" ht="12.75">
      <c r="N1731" s="69"/>
      <c r="O1731" s="40"/>
      <c r="P1731" s="40"/>
      <c r="Q1731" s="40"/>
      <c r="R1731" s="40"/>
      <c r="S1731" s="40"/>
      <c r="T1731" s="40"/>
      <c r="U1731" s="40"/>
      <c r="V1731" s="69"/>
    </row>
    <row r="1732" spans="14:22" ht="12.75">
      <c r="N1732" s="69"/>
      <c r="O1732" s="40"/>
      <c r="P1732" s="40"/>
      <c r="Q1732" s="40"/>
      <c r="R1732" s="40"/>
      <c r="S1732" s="40"/>
      <c r="T1732" s="40"/>
      <c r="U1732" s="40"/>
      <c r="V1732" s="69"/>
    </row>
    <row r="1733" spans="14:22" ht="12.75">
      <c r="N1733" s="69"/>
      <c r="O1733" s="40"/>
      <c r="P1733" s="40"/>
      <c r="Q1733" s="40"/>
      <c r="R1733" s="40"/>
      <c r="S1733" s="40"/>
      <c r="T1733" s="40"/>
      <c r="U1733" s="40"/>
      <c r="V1733" s="69"/>
    </row>
    <row r="1734" spans="14:22" ht="12.75">
      <c r="N1734" s="69"/>
      <c r="O1734" s="40"/>
      <c r="P1734" s="40"/>
      <c r="Q1734" s="40"/>
      <c r="R1734" s="40"/>
      <c r="S1734" s="40"/>
      <c r="T1734" s="40"/>
      <c r="U1734" s="40"/>
      <c r="V1734" s="69"/>
    </row>
    <row r="1735" spans="14:22" ht="12.75">
      <c r="N1735" s="69"/>
      <c r="O1735" s="40"/>
      <c r="P1735" s="40"/>
      <c r="Q1735" s="40"/>
      <c r="R1735" s="40"/>
      <c r="S1735" s="40"/>
      <c r="T1735" s="40"/>
      <c r="U1735" s="40"/>
      <c r="V1735" s="69"/>
    </row>
    <row r="1736" spans="14:22" ht="12.75">
      <c r="N1736" s="69"/>
      <c r="O1736" s="40"/>
      <c r="P1736" s="40"/>
      <c r="Q1736" s="40"/>
      <c r="R1736" s="40"/>
      <c r="S1736" s="40"/>
      <c r="T1736" s="40"/>
      <c r="U1736" s="40"/>
      <c r="V1736" s="69"/>
    </row>
    <row r="1737" spans="14:22" ht="12.75">
      <c r="N1737" s="69"/>
      <c r="O1737" s="40"/>
      <c r="P1737" s="40"/>
      <c r="Q1737" s="40"/>
      <c r="R1737" s="40"/>
      <c r="S1737" s="40"/>
      <c r="T1737" s="40"/>
      <c r="U1737" s="40"/>
      <c r="V1737" s="69"/>
    </row>
    <row r="1738" spans="14:22" ht="12.75">
      <c r="N1738" s="69"/>
      <c r="O1738" s="40"/>
      <c r="P1738" s="40"/>
      <c r="Q1738" s="40"/>
      <c r="R1738" s="40"/>
      <c r="S1738" s="40"/>
      <c r="T1738" s="40"/>
      <c r="U1738" s="40"/>
      <c r="V1738" s="69"/>
    </row>
    <row r="1739" spans="14:22" ht="12.75">
      <c r="N1739" s="69"/>
      <c r="O1739" s="40"/>
      <c r="P1739" s="40"/>
      <c r="Q1739" s="40"/>
      <c r="R1739" s="40"/>
      <c r="S1739" s="40"/>
      <c r="T1739" s="40"/>
      <c r="U1739" s="40"/>
      <c r="V1739" s="69"/>
    </row>
    <row r="1740" spans="14:22" ht="12.75">
      <c r="N1740" s="69"/>
      <c r="O1740" s="40"/>
      <c r="P1740" s="40"/>
      <c r="Q1740" s="40"/>
      <c r="R1740" s="40"/>
      <c r="S1740" s="40"/>
      <c r="T1740" s="40"/>
      <c r="U1740" s="40"/>
      <c r="V1740" s="69"/>
    </row>
    <row r="1741" spans="14:22" ht="12.75">
      <c r="N1741" s="69"/>
      <c r="O1741" s="40"/>
      <c r="P1741" s="40"/>
      <c r="Q1741" s="40"/>
      <c r="R1741" s="40"/>
      <c r="S1741" s="40"/>
      <c r="T1741" s="40"/>
      <c r="U1741" s="40"/>
      <c r="V1741" s="69"/>
    </row>
    <row r="1742" spans="14:22" ht="12.75">
      <c r="N1742" s="69"/>
      <c r="O1742" s="40"/>
      <c r="P1742" s="40"/>
      <c r="Q1742" s="40"/>
      <c r="R1742" s="40"/>
      <c r="S1742" s="40"/>
      <c r="T1742" s="40"/>
      <c r="U1742" s="40"/>
      <c r="V1742" s="69"/>
    </row>
    <row r="1743" spans="14:22" ht="12.75">
      <c r="N1743" s="69"/>
      <c r="O1743" s="40"/>
      <c r="P1743" s="40"/>
      <c r="Q1743" s="40"/>
      <c r="R1743" s="40"/>
      <c r="S1743" s="40"/>
      <c r="T1743" s="40"/>
      <c r="U1743" s="40"/>
      <c r="V1743" s="69"/>
    </row>
    <row r="1744" spans="14:22" ht="12.75">
      <c r="N1744" s="69"/>
      <c r="O1744" s="40"/>
      <c r="P1744" s="40"/>
      <c r="Q1744" s="40"/>
      <c r="R1744" s="40"/>
      <c r="S1744" s="40"/>
      <c r="T1744" s="40"/>
      <c r="U1744" s="40"/>
      <c r="V1744" s="69"/>
    </row>
    <row r="1745" spans="14:22" ht="12.75">
      <c r="N1745" s="69"/>
      <c r="O1745" s="40"/>
      <c r="P1745" s="40"/>
      <c r="Q1745" s="40"/>
      <c r="R1745" s="40"/>
      <c r="S1745" s="40"/>
      <c r="T1745" s="40"/>
      <c r="U1745" s="40"/>
      <c r="V1745" s="69"/>
    </row>
    <row r="1746" spans="14:22" ht="12.75">
      <c r="N1746" s="69"/>
      <c r="O1746" s="40"/>
      <c r="P1746" s="40"/>
      <c r="Q1746" s="40"/>
      <c r="R1746" s="40"/>
      <c r="S1746" s="40"/>
      <c r="T1746" s="40"/>
      <c r="U1746" s="40"/>
      <c r="V1746" s="69"/>
    </row>
    <row r="1747" spans="14:22" ht="12.75">
      <c r="N1747" s="69"/>
      <c r="O1747" s="40"/>
      <c r="P1747" s="40"/>
      <c r="Q1747" s="40"/>
      <c r="R1747" s="40"/>
      <c r="S1747" s="40"/>
      <c r="T1747" s="40"/>
      <c r="U1747" s="40"/>
      <c r="V1747" s="69"/>
    </row>
    <row r="1748" spans="14:22" ht="12.75">
      <c r="N1748" s="69"/>
      <c r="O1748" s="40"/>
      <c r="P1748" s="40"/>
      <c r="Q1748" s="40"/>
      <c r="R1748" s="40"/>
      <c r="S1748" s="40"/>
      <c r="T1748" s="40"/>
      <c r="U1748" s="40"/>
      <c r="V1748" s="69"/>
    </row>
    <row r="1749" spans="14:22" ht="12.75">
      <c r="N1749" s="69"/>
      <c r="O1749" s="40"/>
      <c r="P1749" s="40"/>
      <c r="Q1749" s="40"/>
      <c r="R1749" s="40"/>
      <c r="S1749" s="40"/>
      <c r="T1749" s="40"/>
      <c r="U1749" s="40"/>
      <c r="V1749" s="69"/>
    </row>
    <row r="1750" spans="14:22" ht="12.75">
      <c r="N1750" s="69"/>
      <c r="O1750" s="40"/>
      <c r="P1750" s="40"/>
      <c r="Q1750" s="40"/>
      <c r="R1750" s="40"/>
      <c r="S1750" s="40"/>
      <c r="T1750" s="40"/>
      <c r="U1750" s="40"/>
      <c r="V1750" s="69"/>
    </row>
    <row r="1751" spans="14:22" ht="12.75">
      <c r="N1751" s="69"/>
      <c r="O1751" s="40"/>
      <c r="P1751" s="40"/>
      <c r="Q1751" s="40"/>
      <c r="R1751" s="40"/>
      <c r="S1751" s="40"/>
      <c r="T1751" s="40"/>
      <c r="U1751" s="40"/>
      <c r="V1751" s="69"/>
    </row>
    <row r="1752" spans="14:22" ht="12.75">
      <c r="N1752" s="69"/>
      <c r="O1752" s="40"/>
      <c r="P1752" s="40"/>
      <c r="Q1752" s="40"/>
      <c r="R1752" s="40"/>
      <c r="S1752" s="40"/>
      <c r="T1752" s="40"/>
      <c r="U1752" s="40"/>
      <c r="V1752" s="69"/>
    </row>
    <row r="1753" spans="14:22" ht="12.75">
      <c r="N1753" s="69"/>
      <c r="O1753" s="40"/>
      <c r="P1753" s="40"/>
      <c r="Q1753" s="40"/>
      <c r="R1753" s="40"/>
      <c r="S1753" s="40"/>
      <c r="T1753" s="40"/>
      <c r="U1753" s="40"/>
      <c r="V1753" s="69"/>
    </row>
    <row r="1754" spans="14:22" ht="12.75">
      <c r="N1754" s="69"/>
      <c r="O1754" s="40"/>
      <c r="P1754" s="40"/>
      <c r="Q1754" s="40"/>
      <c r="R1754" s="40"/>
      <c r="S1754" s="40"/>
      <c r="T1754" s="40"/>
      <c r="U1754" s="40"/>
      <c r="V1754" s="69"/>
    </row>
    <row r="1755" spans="14:22" ht="12.75">
      <c r="N1755" s="69"/>
      <c r="O1755" s="40"/>
      <c r="P1755" s="40"/>
      <c r="Q1755" s="40"/>
      <c r="R1755" s="40"/>
      <c r="S1755" s="40"/>
      <c r="T1755" s="40"/>
      <c r="U1755" s="40"/>
      <c r="V1755" s="69"/>
    </row>
    <row r="1756" spans="14:22" ht="12.75">
      <c r="N1756" s="69"/>
      <c r="O1756" s="40"/>
      <c r="P1756" s="40"/>
      <c r="Q1756" s="40"/>
      <c r="R1756" s="40"/>
      <c r="S1756" s="40"/>
      <c r="T1756" s="40"/>
      <c r="U1756" s="40"/>
      <c r="V1756" s="69"/>
    </row>
    <row r="1757" spans="14:22" ht="12.75">
      <c r="N1757" s="69"/>
      <c r="O1757" s="40"/>
      <c r="P1757" s="40"/>
      <c r="Q1757" s="40"/>
      <c r="R1757" s="40"/>
      <c r="S1757" s="40"/>
      <c r="T1757" s="40"/>
      <c r="U1757" s="40"/>
      <c r="V1757" s="69"/>
    </row>
    <row r="1758" spans="14:22" ht="12.75">
      <c r="N1758" s="69"/>
      <c r="O1758" s="40"/>
      <c r="P1758" s="40"/>
      <c r="Q1758" s="40"/>
      <c r="R1758" s="40"/>
      <c r="S1758" s="40"/>
      <c r="T1758" s="40"/>
      <c r="U1758" s="40"/>
      <c r="V1758" s="69"/>
    </row>
    <row r="1759" spans="14:22" ht="12.75">
      <c r="N1759" s="69"/>
      <c r="O1759" s="40"/>
      <c r="P1759" s="40"/>
      <c r="Q1759" s="40"/>
      <c r="R1759" s="40"/>
      <c r="S1759" s="40"/>
      <c r="T1759" s="40"/>
      <c r="U1759" s="40"/>
      <c r="V1759" s="69"/>
    </row>
    <row r="1760" spans="14:22" ht="12.75">
      <c r="N1760" s="69"/>
      <c r="O1760" s="40"/>
      <c r="P1760" s="40"/>
      <c r="Q1760" s="40"/>
      <c r="R1760" s="40"/>
      <c r="S1760" s="40"/>
      <c r="T1760" s="40"/>
      <c r="U1760" s="40"/>
      <c r="V1760" s="69"/>
    </row>
    <row r="1761" spans="14:22" ht="12.75">
      <c r="N1761" s="69"/>
      <c r="O1761" s="40"/>
      <c r="P1761" s="40"/>
      <c r="Q1761" s="40"/>
      <c r="R1761" s="40"/>
      <c r="S1761" s="40"/>
      <c r="T1761" s="40"/>
      <c r="U1761" s="40"/>
      <c r="V1761" s="69"/>
    </row>
    <row r="1762" spans="14:22" ht="12.75">
      <c r="N1762" s="69"/>
      <c r="O1762" s="40"/>
      <c r="P1762" s="40"/>
      <c r="Q1762" s="40"/>
      <c r="R1762" s="40"/>
      <c r="S1762" s="40"/>
      <c r="T1762" s="40"/>
      <c r="U1762" s="40"/>
      <c r="V1762" s="69"/>
    </row>
    <row r="1763" spans="14:22" ht="12.75">
      <c r="N1763" s="69"/>
      <c r="O1763" s="40"/>
      <c r="P1763" s="40"/>
      <c r="Q1763" s="40"/>
      <c r="R1763" s="40"/>
      <c r="S1763" s="40"/>
      <c r="T1763" s="40"/>
      <c r="U1763" s="40"/>
      <c r="V1763" s="69"/>
    </row>
    <row r="1764" spans="14:22" ht="12.75">
      <c r="N1764" s="69"/>
      <c r="O1764" s="40"/>
      <c r="P1764" s="40"/>
      <c r="Q1764" s="40"/>
      <c r="R1764" s="40"/>
      <c r="S1764" s="40"/>
      <c r="T1764" s="40"/>
      <c r="U1764" s="40"/>
      <c r="V1764" s="69"/>
    </row>
    <row r="1765" spans="14:22" ht="12.75">
      <c r="N1765" s="69"/>
      <c r="O1765" s="40"/>
      <c r="P1765" s="40"/>
      <c r="Q1765" s="40"/>
      <c r="R1765" s="40"/>
      <c r="S1765" s="40"/>
      <c r="T1765" s="40"/>
      <c r="U1765" s="40"/>
      <c r="V1765" s="69"/>
    </row>
    <row r="1766" spans="14:22" ht="12.75">
      <c r="N1766" s="69"/>
      <c r="O1766" s="40"/>
      <c r="P1766" s="40"/>
      <c r="Q1766" s="40"/>
      <c r="R1766" s="40"/>
      <c r="S1766" s="40"/>
      <c r="T1766" s="40"/>
      <c r="U1766" s="40"/>
      <c r="V1766" s="69"/>
    </row>
    <row r="1767" spans="14:22" ht="12.75">
      <c r="N1767" s="69"/>
      <c r="O1767" s="40"/>
      <c r="P1767" s="40"/>
      <c r="Q1767" s="40"/>
      <c r="R1767" s="40"/>
      <c r="S1767" s="40"/>
      <c r="T1767" s="40"/>
      <c r="U1767" s="40"/>
      <c r="V1767" s="69"/>
    </row>
    <row r="1768" spans="14:22" ht="12.75">
      <c r="N1768" s="69"/>
      <c r="O1768" s="40"/>
      <c r="P1768" s="40"/>
      <c r="Q1768" s="40"/>
      <c r="R1768" s="40"/>
      <c r="S1768" s="40"/>
      <c r="T1768" s="40"/>
      <c r="U1768" s="40"/>
      <c r="V1768" s="69"/>
    </row>
    <row r="1769" spans="14:22" ht="12.75">
      <c r="N1769" s="69"/>
      <c r="O1769" s="40"/>
      <c r="P1769" s="40"/>
      <c r="Q1769" s="40"/>
      <c r="R1769" s="40"/>
      <c r="S1769" s="40"/>
      <c r="T1769" s="40"/>
      <c r="U1769" s="40"/>
      <c r="V1769" s="69"/>
    </row>
    <row r="1770" spans="14:22" ht="12.75">
      <c r="N1770" s="69"/>
      <c r="O1770" s="40"/>
      <c r="P1770" s="40"/>
      <c r="Q1770" s="40"/>
      <c r="R1770" s="40"/>
      <c r="S1770" s="40"/>
      <c r="T1770" s="40"/>
      <c r="U1770" s="40"/>
      <c r="V1770" s="69"/>
    </row>
    <row r="1771" spans="14:22" ht="12.75">
      <c r="N1771" s="69"/>
      <c r="O1771" s="40"/>
      <c r="P1771" s="40"/>
      <c r="Q1771" s="40"/>
      <c r="R1771" s="40"/>
      <c r="S1771" s="40"/>
      <c r="T1771" s="40"/>
      <c r="U1771" s="40"/>
      <c r="V1771" s="69"/>
    </row>
    <row r="1772" spans="14:22" ht="12.75">
      <c r="N1772" s="69"/>
      <c r="O1772" s="40"/>
      <c r="P1772" s="40"/>
      <c r="Q1772" s="40"/>
      <c r="R1772" s="40"/>
      <c r="S1772" s="40"/>
      <c r="T1772" s="40"/>
      <c r="U1772" s="40"/>
      <c r="V1772" s="69"/>
    </row>
    <row r="1773" spans="14:22" ht="12.75">
      <c r="N1773" s="69"/>
      <c r="O1773" s="40"/>
      <c r="P1773" s="40"/>
      <c r="Q1773" s="40"/>
      <c r="R1773" s="40"/>
      <c r="S1773" s="40"/>
      <c r="T1773" s="40"/>
      <c r="U1773" s="40"/>
      <c r="V1773" s="69"/>
    </row>
    <row r="1774" spans="14:22" ht="12.75">
      <c r="N1774" s="69"/>
      <c r="O1774" s="40"/>
      <c r="P1774" s="40"/>
      <c r="Q1774" s="40"/>
      <c r="R1774" s="40"/>
      <c r="S1774" s="40"/>
      <c r="T1774" s="40"/>
      <c r="U1774" s="40"/>
      <c r="V1774" s="69"/>
    </row>
    <row r="1775" spans="14:22" ht="12.75">
      <c r="N1775" s="69"/>
      <c r="O1775" s="40"/>
      <c r="P1775" s="40"/>
      <c r="Q1775" s="40"/>
      <c r="R1775" s="40"/>
      <c r="S1775" s="40"/>
      <c r="T1775" s="40"/>
      <c r="U1775" s="40"/>
      <c r="V1775" s="69"/>
    </row>
    <row r="1776" spans="14:22" ht="12.75">
      <c r="N1776" s="69"/>
      <c r="O1776" s="40"/>
      <c r="P1776" s="40"/>
      <c r="Q1776" s="40"/>
      <c r="R1776" s="40"/>
      <c r="S1776" s="40"/>
      <c r="T1776" s="40"/>
      <c r="U1776" s="40"/>
      <c r="V1776" s="69"/>
    </row>
    <row r="1777" spans="14:22" ht="12.75">
      <c r="N1777" s="69"/>
      <c r="O1777" s="40"/>
      <c r="P1777" s="40"/>
      <c r="Q1777" s="40"/>
      <c r="R1777" s="40"/>
      <c r="S1777" s="40"/>
      <c r="T1777" s="40"/>
      <c r="U1777" s="40"/>
      <c r="V1777" s="69"/>
    </row>
    <row r="1778" spans="14:22" ht="12.75">
      <c r="N1778" s="69"/>
      <c r="O1778" s="40"/>
      <c r="P1778" s="40"/>
      <c r="Q1778" s="40"/>
      <c r="R1778" s="40"/>
      <c r="S1778" s="40"/>
      <c r="T1778" s="40"/>
      <c r="U1778" s="40"/>
      <c r="V1778" s="69"/>
    </row>
    <row r="1779" spans="14:22" ht="12.75">
      <c r="N1779" s="69"/>
      <c r="O1779" s="40"/>
      <c r="P1779" s="40"/>
      <c r="Q1779" s="40"/>
      <c r="R1779" s="40"/>
      <c r="S1779" s="40"/>
      <c r="T1779" s="40"/>
      <c r="U1779" s="40"/>
      <c r="V1779" s="69"/>
    </row>
    <row r="1780" spans="14:22" ht="12.75">
      <c r="N1780" s="69"/>
      <c r="O1780" s="40"/>
      <c r="P1780" s="40"/>
      <c r="Q1780" s="40"/>
      <c r="R1780" s="40"/>
      <c r="S1780" s="40"/>
      <c r="T1780" s="40"/>
      <c r="U1780" s="40"/>
      <c r="V1780" s="69"/>
    </row>
    <row r="1781" spans="14:22" ht="12.75">
      <c r="N1781" s="69"/>
      <c r="O1781" s="40"/>
      <c r="P1781" s="40"/>
      <c r="Q1781" s="40"/>
      <c r="R1781" s="40"/>
      <c r="S1781" s="40"/>
      <c r="T1781" s="40"/>
      <c r="U1781" s="40"/>
      <c r="V1781" s="69"/>
    </row>
    <row r="1782" spans="14:22" ht="12.75">
      <c r="N1782" s="69"/>
      <c r="O1782" s="40"/>
      <c r="P1782" s="40"/>
      <c r="Q1782" s="40"/>
      <c r="R1782" s="40"/>
      <c r="S1782" s="40"/>
      <c r="T1782" s="40"/>
      <c r="U1782" s="40"/>
      <c r="V1782" s="69"/>
    </row>
    <row r="1783" spans="14:22" ht="12.75">
      <c r="N1783" s="69"/>
      <c r="O1783" s="40"/>
      <c r="P1783" s="40"/>
      <c r="Q1783" s="40"/>
      <c r="R1783" s="40"/>
      <c r="S1783" s="40"/>
      <c r="T1783" s="40"/>
      <c r="U1783" s="40"/>
      <c r="V1783" s="69"/>
    </row>
    <row r="1784" spans="14:22" ht="12.75">
      <c r="N1784" s="69"/>
      <c r="O1784" s="40"/>
      <c r="P1784" s="40"/>
      <c r="Q1784" s="40"/>
      <c r="R1784" s="40"/>
      <c r="S1784" s="40"/>
      <c r="T1784" s="40"/>
      <c r="U1784" s="40"/>
      <c r="V1784" s="69"/>
    </row>
    <row r="1785" spans="14:22" ht="12.75">
      <c r="N1785" s="69"/>
      <c r="O1785" s="40"/>
      <c r="P1785" s="40"/>
      <c r="Q1785" s="40"/>
      <c r="R1785" s="40"/>
      <c r="S1785" s="40"/>
      <c r="T1785" s="40"/>
      <c r="U1785" s="40"/>
      <c r="V1785" s="69"/>
    </row>
    <row r="1786" spans="14:22" ht="12.75">
      <c r="N1786" s="69"/>
      <c r="O1786" s="40"/>
      <c r="P1786" s="40"/>
      <c r="Q1786" s="40"/>
      <c r="R1786" s="40"/>
      <c r="S1786" s="40"/>
      <c r="T1786" s="40"/>
      <c r="U1786" s="40"/>
      <c r="V1786" s="69"/>
    </row>
    <row r="1787" spans="14:22" ht="12.75">
      <c r="N1787" s="69"/>
      <c r="O1787" s="40"/>
      <c r="P1787" s="40"/>
      <c r="Q1787" s="40"/>
      <c r="R1787" s="40"/>
      <c r="S1787" s="40"/>
      <c r="T1787" s="40"/>
      <c r="U1787" s="40"/>
      <c r="V1787" s="69"/>
    </row>
    <row r="1788" spans="14:22" ht="12.75">
      <c r="N1788" s="69"/>
      <c r="O1788" s="40"/>
      <c r="P1788" s="40"/>
      <c r="Q1788" s="40"/>
      <c r="R1788" s="40"/>
      <c r="S1788" s="40"/>
      <c r="T1788" s="40"/>
      <c r="U1788" s="40"/>
      <c r="V1788" s="69"/>
    </row>
    <row r="1789" spans="14:22" ht="12.75">
      <c r="N1789" s="69"/>
      <c r="O1789" s="40"/>
      <c r="P1789" s="40"/>
      <c r="Q1789" s="40"/>
      <c r="R1789" s="40"/>
      <c r="S1789" s="40"/>
      <c r="T1789" s="40"/>
      <c r="U1789" s="40"/>
      <c r="V1789" s="69"/>
    </row>
    <row r="1790" spans="14:22" ht="12.75">
      <c r="N1790" s="69"/>
      <c r="O1790" s="40"/>
      <c r="P1790" s="40"/>
      <c r="Q1790" s="40"/>
      <c r="R1790" s="40"/>
      <c r="S1790" s="40"/>
      <c r="T1790" s="40"/>
      <c r="U1790" s="40"/>
      <c r="V1790" s="69"/>
    </row>
    <row r="1791" spans="14:22" ht="12.75">
      <c r="N1791" s="69"/>
      <c r="O1791" s="40"/>
      <c r="P1791" s="40"/>
      <c r="Q1791" s="40"/>
      <c r="R1791" s="40"/>
      <c r="S1791" s="40"/>
      <c r="T1791" s="40"/>
      <c r="U1791" s="40"/>
      <c r="V1791" s="69"/>
    </row>
    <row r="1792" spans="14:22" ht="12.75">
      <c r="N1792" s="69"/>
      <c r="O1792" s="40"/>
      <c r="P1792" s="40"/>
      <c r="Q1792" s="40"/>
      <c r="R1792" s="40"/>
      <c r="S1792" s="40"/>
      <c r="T1792" s="40"/>
      <c r="U1792" s="40"/>
      <c r="V1792" s="69"/>
    </row>
    <row r="1793" spans="14:22" ht="12.75">
      <c r="N1793" s="69"/>
      <c r="O1793" s="40"/>
      <c r="P1793" s="40"/>
      <c r="Q1793" s="40"/>
      <c r="R1793" s="40"/>
      <c r="S1793" s="40"/>
      <c r="T1793" s="40"/>
      <c r="U1793" s="40"/>
      <c r="V1793" s="69"/>
    </row>
    <row r="1794" spans="14:22" ht="12.75">
      <c r="N1794" s="69"/>
      <c r="O1794" s="40"/>
      <c r="P1794" s="40"/>
      <c r="Q1794" s="40"/>
      <c r="R1794" s="40"/>
      <c r="S1794" s="40"/>
      <c r="T1794" s="40"/>
      <c r="U1794" s="40"/>
      <c r="V1794" s="69"/>
    </row>
    <row r="1795" spans="14:22" ht="12.75">
      <c r="N1795" s="69"/>
      <c r="O1795" s="40"/>
      <c r="P1795" s="40"/>
      <c r="Q1795" s="40"/>
      <c r="R1795" s="40"/>
      <c r="S1795" s="40"/>
      <c r="T1795" s="40"/>
      <c r="U1795" s="40"/>
      <c r="V1795" s="69"/>
    </row>
    <row r="1796" spans="14:22" ht="12.75">
      <c r="N1796" s="69"/>
      <c r="O1796" s="40"/>
      <c r="P1796" s="40"/>
      <c r="Q1796" s="40"/>
      <c r="R1796" s="40"/>
      <c r="S1796" s="40"/>
      <c r="T1796" s="40"/>
      <c r="U1796" s="40"/>
      <c r="V1796" s="69"/>
    </row>
    <row r="1797" spans="14:22" ht="12.75">
      <c r="N1797" s="69"/>
      <c r="O1797" s="40"/>
      <c r="P1797" s="40"/>
      <c r="Q1797" s="40"/>
      <c r="R1797" s="40"/>
      <c r="S1797" s="40"/>
      <c r="T1797" s="40"/>
      <c r="U1797" s="40"/>
      <c r="V1797" s="69"/>
    </row>
    <row r="1798" spans="14:22" ht="12.75">
      <c r="N1798" s="69"/>
      <c r="O1798" s="40"/>
      <c r="P1798" s="40"/>
      <c r="Q1798" s="40"/>
      <c r="R1798" s="40"/>
      <c r="S1798" s="40"/>
      <c r="T1798" s="40"/>
      <c r="U1798" s="40"/>
      <c r="V1798" s="69"/>
    </row>
    <row r="1799" spans="14:22" ht="12.75">
      <c r="N1799" s="69"/>
      <c r="O1799" s="40"/>
      <c r="P1799" s="40"/>
      <c r="Q1799" s="40"/>
      <c r="R1799" s="40"/>
      <c r="S1799" s="40"/>
      <c r="T1799" s="40"/>
      <c r="U1799" s="40"/>
      <c r="V1799" s="69"/>
    </row>
    <row r="1800" spans="14:22" ht="12.75">
      <c r="N1800" s="69"/>
      <c r="O1800" s="40"/>
      <c r="P1800" s="40"/>
      <c r="Q1800" s="40"/>
      <c r="R1800" s="40"/>
      <c r="S1800" s="40"/>
      <c r="T1800" s="40"/>
      <c r="U1800" s="40"/>
      <c r="V1800" s="69"/>
    </row>
    <row r="1801" spans="14:22" ht="12.75">
      <c r="N1801" s="69"/>
      <c r="O1801" s="40"/>
      <c r="P1801" s="40"/>
      <c r="Q1801" s="40"/>
      <c r="R1801" s="40"/>
      <c r="S1801" s="40"/>
      <c r="T1801" s="40"/>
      <c r="U1801" s="40"/>
      <c r="V1801" s="69"/>
    </row>
    <row r="1802" spans="14:22" ht="12.75">
      <c r="N1802" s="69"/>
      <c r="O1802" s="40"/>
      <c r="P1802" s="40"/>
      <c r="Q1802" s="40"/>
      <c r="R1802" s="40"/>
      <c r="S1802" s="40"/>
      <c r="T1802" s="40"/>
      <c r="U1802" s="40"/>
      <c r="V1802" s="69"/>
    </row>
    <row r="1803" spans="14:22" ht="12.75">
      <c r="N1803" s="69"/>
      <c r="O1803" s="40"/>
      <c r="P1803" s="40"/>
      <c r="Q1803" s="40"/>
      <c r="R1803" s="40"/>
      <c r="S1803" s="40"/>
      <c r="T1803" s="40"/>
      <c r="U1803" s="40"/>
      <c r="V1803" s="69"/>
    </row>
    <row r="1804" spans="14:22" ht="12.75">
      <c r="N1804" s="69"/>
      <c r="O1804" s="40"/>
      <c r="P1804" s="40"/>
      <c r="Q1804" s="40"/>
      <c r="R1804" s="40"/>
      <c r="S1804" s="40"/>
      <c r="T1804" s="40"/>
      <c r="U1804" s="40"/>
      <c r="V1804" s="69"/>
    </row>
    <row r="1805" spans="14:22" ht="12.75">
      <c r="N1805" s="69"/>
      <c r="O1805" s="40"/>
      <c r="P1805" s="40"/>
      <c r="Q1805" s="40"/>
      <c r="R1805" s="40"/>
      <c r="S1805" s="40"/>
      <c r="T1805" s="40"/>
      <c r="U1805" s="40"/>
      <c r="V1805" s="69"/>
    </row>
    <row r="1806" spans="14:22" ht="12.75">
      <c r="N1806" s="69"/>
      <c r="O1806" s="40"/>
      <c r="P1806" s="40"/>
      <c r="Q1806" s="40"/>
      <c r="R1806" s="40"/>
      <c r="S1806" s="40"/>
      <c r="T1806" s="40"/>
      <c r="U1806" s="40"/>
      <c r="V1806" s="69"/>
    </row>
    <row r="1807" spans="14:22" ht="12.75">
      <c r="N1807" s="69"/>
      <c r="O1807" s="40"/>
      <c r="P1807" s="40"/>
      <c r="Q1807" s="40"/>
      <c r="R1807" s="40"/>
      <c r="S1807" s="40"/>
      <c r="T1807" s="40"/>
      <c r="U1807" s="40"/>
      <c r="V1807" s="69"/>
    </row>
    <row r="1808" spans="14:22" ht="12.75">
      <c r="N1808" s="69"/>
      <c r="O1808" s="40"/>
      <c r="P1808" s="40"/>
      <c r="Q1808" s="40"/>
      <c r="R1808" s="40"/>
      <c r="S1808" s="40"/>
      <c r="T1808" s="40"/>
      <c r="U1808" s="40"/>
      <c r="V1808" s="69"/>
    </row>
    <row r="1809" spans="14:22" ht="12.75">
      <c r="N1809" s="69"/>
      <c r="O1809" s="40"/>
      <c r="P1809" s="40"/>
      <c r="Q1809" s="40"/>
      <c r="R1809" s="40"/>
      <c r="S1809" s="40"/>
      <c r="T1809" s="40"/>
      <c r="U1809" s="40"/>
      <c r="V1809" s="69"/>
    </row>
    <row r="1810" spans="14:22" ht="12.75">
      <c r="N1810" s="69"/>
      <c r="O1810" s="40"/>
      <c r="P1810" s="40"/>
      <c r="Q1810" s="40"/>
      <c r="R1810" s="40"/>
      <c r="S1810" s="40"/>
      <c r="T1810" s="40"/>
      <c r="U1810" s="40"/>
      <c r="V1810" s="69"/>
    </row>
    <row r="1811" spans="14:22" ht="12.75">
      <c r="N1811" s="69"/>
      <c r="O1811" s="40"/>
      <c r="P1811" s="40"/>
      <c r="Q1811" s="40"/>
      <c r="R1811" s="40"/>
      <c r="S1811" s="40"/>
      <c r="T1811" s="40"/>
      <c r="U1811" s="40"/>
      <c r="V1811" s="69"/>
    </row>
    <row r="1812" spans="14:22" ht="12.75">
      <c r="N1812" s="69"/>
      <c r="O1812" s="40"/>
      <c r="P1812" s="40"/>
      <c r="Q1812" s="40"/>
      <c r="R1812" s="40"/>
      <c r="S1812" s="40"/>
      <c r="T1812" s="40"/>
      <c r="U1812" s="40"/>
      <c r="V1812" s="69"/>
    </row>
    <row r="1813" spans="14:22" ht="12.75">
      <c r="N1813" s="69"/>
      <c r="O1813" s="40"/>
      <c r="P1813" s="40"/>
      <c r="Q1813" s="40"/>
      <c r="R1813" s="40"/>
      <c r="S1813" s="40"/>
      <c r="T1813" s="40"/>
      <c r="U1813" s="40"/>
      <c r="V1813" s="69"/>
    </row>
    <row r="1814" spans="14:22" ht="12.75">
      <c r="N1814" s="69"/>
      <c r="O1814" s="40"/>
      <c r="P1814" s="40"/>
      <c r="Q1814" s="40"/>
      <c r="R1814" s="40"/>
      <c r="S1814" s="40"/>
      <c r="T1814" s="40"/>
      <c r="U1814" s="40"/>
      <c r="V1814" s="69"/>
    </row>
    <row r="1815" spans="14:22" ht="12.75">
      <c r="N1815" s="69"/>
      <c r="O1815" s="40"/>
      <c r="P1815" s="40"/>
      <c r="Q1815" s="40"/>
      <c r="R1815" s="40"/>
      <c r="S1815" s="40"/>
      <c r="T1815" s="40"/>
      <c r="U1815" s="40"/>
      <c r="V1815" s="69"/>
    </row>
    <row r="1816" spans="14:22" ht="12.75">
      <c r="N1816" s="69"/>
      <c r="O1816" s="40"/>
      <c r="P1816" s="40"/>
      <c r="Q1816" s="40"/>
      <c r="R1816" s="40"/>
      <c r="S1816" s="40"/>
      <c r="T1816" s="40"/>
      <c r="U1816" s="40"/>
      <c r="V1816" s="69"/>
    </row>
    <row r="1817" spans="14:22" ht="12.75">
      <c r="N1817" s="69"/>
      <c r="O1817" s="40"/>
      <c r="P1817" s="40"/>
      <c r="Q1817" s="40"/>
      <c r="R1817" s="40"/>
      <c r="S1817" s="40"/>
      <c r="T1817" s="40"/>
      <c r="U1817" s="40"/>
      <c r="V1817" s="69"/>
    </row>
    <row r="1818" spans="14:22" ht="12.75">
      <c r="N1818" s="69"/>
      <c r="O1818" s="40"/>
      <c r="P1818" s="40"/>
      <c r="Q1818" s="40"/>
      <c r="R1818" s="40"/>
      <c r="S1818" s="40"/>
      <c r="T1818" s="40"/>
      <c r="U1818" s="40"/>
      <c r="V1818" s="69"/>
    </row>
    <row r="1819" spans="14:22" ht="12.75">
      <c r="N1819" s="69"/>
      <c r="O1819" s="40"/>
      <c r="P1819" s="40"/>
      <c r="Q1819" s="40"/>
      <c r="R1819" s="40"/>
      <c r="S1819" s="40"/>
      <c r="T1819" s="40"/>
      <c r="U1819" s="40"/>
      <c r="V1819" s="69"/>
    </row>
    <row r="1820" spans="14:22" ht="12.75">
      <c r="N1820" s="69"/>
      <c r="O1820" s="40"/>
      <c r="P1820" s="40"/>
      <c r="Q1820" s="40"/>
      <c r="R1820" s="40"/>
      <c r="S1820" s="40"/>
      <c r="T1820" s="40"/>
      <c r="U1820" s="40"/>
      <c r="V1820" s="69"/>
    </row>
    <row r="1821" spans="14:22" ht="12.75">
      <c r="N1821" s="69"/>
      <c r="O1821" s="40"/>
      <c r="P1821" s="40"/>
      <c r="Q1821" s="40"/>
      <c r="R1821" s="40"/>
      <c r="S1821" s="40"/>
      <c r="T1821" s="40"/>
      <c r="U1821" s="40"/>
      <c r="V1821" s="69"/>
    </row>
    <row r="1822" spans="14:22" ht="12.75">
      <c r="N1822" s="69"/>
      <c r="O1822" s="40"/>
      <c r="P1822" s="40"/>
      <c r="Q1822" s="40"/>
      <c r="R1822" s="40"/>
      <c r="S1822" s="40"/>
      <c r="T1822" s="40"/>
      <c r="U1822" s="40"/>
      <c r="V1822" s="69"/>
    </row>
    <row r="1823" spans="14:22" ht="12.75">
      <c r="N1823" s="69"/>
      <c r="O1823" s="40"/>
      <c r="P1823" s="40"/>
      <c r="Q1823" s="40"/>
      <c r="R1823" s="40"/>
      <c r="S1823" s="40"/>
      <c r="T1823" s="40"/>
      <c r="U1823" s="40"/>
      <c r="V1823" s="69"/>
    </row>
    <row r="1824" spans="14:22" ht="12.75">
      <c r="N1824" s="69"/>
      <c r="O1824" s="40"/>
      <c r="P1824" s="40"/>
      <c r="Q1824" s="40"/>
      <c r="R1824" s="40"/>
      <c r="S1824" s="40"/>
      <c r="T1824" s="40"/>
      <c r="U1824" s="40"/>
      <c r="V1824" s="69"/>
    </row>
    <row r="1825" spans="14:22" ht="12.75">
      <c r="N1825" s="69"/>
      <c r="O1825" s="40"/>
      <c r="P1825" s="40"/>
      <c r="Q1825" s="40"/>
      <c r="R1825" s="40"/>
      <c r="S1825" s="40"/>
      <c r="T1825" s="40"/>
      <c r="U1825" s="40"/>
      <c r="V1825" s="69"/>
    </row>
    <row r="1826" spans="14:22" ht="12.75">
      <c r="N1826" s="69"/>
      <c r="O1826" s="40"/>
      <c r="P1826" s="40"/>
      <c r="Q1826" s="40"/>
      <c r="R1826" s="40"/>
      <c r="S1826" s="40"/>
      <c r="T1826" s="40"/>
      <c r="U1826" s="40"/>
      <c r="V1826" s="69"/>
    </row>
    <row r="1827" spans="14:22" ht="12.75">
      <c r="N1827" s="69"/>
      <c r="O1827" s="40"/>
      <c r="P1827" s="40"/>
      <c r="Q1827" s="40"/>
      <c r="R1827" s="40"/>
      <c r="S1827" s="40"/>
      <c r="T1827" s="40"/>
      <c r="U1827" s="40"/>
      <c r="V1827" s="69"/>
    </row>
    <row r="1828" spans="14:22" ht="12.75">
      <c r="N1828" s="69"/>
      <c r="O1828" s="40"/>
      <c r="P1828" s="40"/>
      <c r="Q1828" s="40"/>
      <c r="R1828" s="40"/>
      <c r="S1828" s="40"/>
      <c r="T1828" s="40"/>
      <c r="U1828" s="40"/>
      <c r="V1828" s="69"/>
    </row>
    <row r="1829" spans="14:22" ht="12.75">
      <c r="N1829" s="69"/>
      <c r="O1829" s="40"/>
      <c r="P1829" s="40"/>
      <c r="Q1829" s="40"/>
      <c r="R1829" s="40"/>
      <c r="S1829" s="40"/>
      <c r="T1829" s="40"/>
      <c r="U1829" s="40"/>
      <c r="V1829" s="69"/>
    </row>
    <row r="1830" spans="14:22" ht="12.75">
      <c r="N1830" s="69"/>
      <c r="O1830" s="40"/>
      <c r="P1830" s="40"/>
      <c r="Q1830" s="40"/>
      <c r="R1830" s="40"/>
      <c r="S1830" s="40"/>
      <c r="T1830" s="40"/>
      <c r="U1830" s="40"/>
      <c r="V1830" s="69"/>
    </row>
    <row r="1831" spans="14:22" ht="12.75">
      <c r="N1831" s="69"/>
      <c r="O1831" s="40"/>
      <c r="P1831" s="40"/>
      <c r="Q1831" s="40"/>
      <c r="R1831" s="40"/>
      <c r="S1831" s="40"/>
      <c r="T1831" s="40"/>
      <c r="U1831" s="40"/>
      <c r="V1831" s="69"/>
    </row>
    <row r="1832" spans="14:22" ht="12.75">
      <c r="N1832" s="69"/>
      <c r="O1832" s="40"/>
      <c r="P1832" s="40"/>
      <c r="Q1832" s="40"/>
      <c r="R1832" s="40"/>
      <c r="S1832" s="40"/>
      <c r="T1832" s="40"/>
      <c r="U1832" s="40"/>
      <c r="V1832" s="69"/>
    </row>
    <row r="1833" spans="14:22" ht="12.75">
      <c r="N1833" s="69"/>
      <c r="O1833" s="40"/>
      <c r="P1833" s="40"/>
      <c r="Q1833" s="40"/>
      <c r="R1833" s="40"/>
      <c r="S1833" s="40"/>
      <c r="T1833" s="40"/>
      <c r="U1833" s="40"/>
      <c r="V1833" s="69"/>
    </row>
    <row r="1834" spans="14:22" ht="12.75">
      <c r="N1834" s="69"/>
      <c r="O1834" s="40"/>
      <c r="P1834" s="40"/>
      <c r="Q1834" s="40"/>
      <c r="R1834" s="40"/>
      <c r="S1834" s="40"/>
      <c r="T1834" s="40"/>
      <c r="U1834" s="40"/>
      <c r="V1834" s="69"/>
    </row>
    <row r="1835" spans="14:22" ht="12.75">
      <c r="N1835" s="69"/>
      <c r="O1835" s="40"/>
      <c r="P1835" s="40"/>
      <c r="Q1835" s="40"/>
      <c r="R1835" s="40"/>
      <c r="S1835" s="40"/>
      <c r="T1835" s="40"/>
      <c r="U1835" s="40"/>
      <c r="V1835" s="69"/>
    </row>
    <row r="1836" spans="14:22" ht="12.75">
      <c r="N1836" s="69"/>
      <c r="O1836" s="40"/>
      <c r="P1836" s="40"/>
      <c r="Q1836" s="40"/>
      <c r="R1836" s="40"/>
      <c r="S1836" s="40"/>
      <c r="T1836" s="40"/>
      <c r="U1836" s="40"/>
      <c r="V1836" s="69"/>
    </row>
    <row r="1837" spans="14:22" ht="12.75">
      <c r="N1837" s="69"/>
      <c r="O1837" s="40"/>
      <c r="P1837" s="40"/>
      <c r="Q1837" s="40"/>
      <c r="R1837" s="40"/>
      <c r="S1837" s="40"/>
      <c r="T1837" s="40"/>
      <c r="U1837" s="40"/>
      <c r="V1837" s="69"/>
    </row>
    <row r="1838" spans="14:22" ht="12.75">
      <c r="N1838" s="69"/>
      <c r="O1838" s="40"/>
      <c r="P1838" s="40"/>
      <c r="Q1838" s="40"/>
      <c r="R1838" s="40"/>
      <c r="S1838" s="40"/>
      <c r="T1838" s="40"/>
      <c r="U1838" s="40"/>
      <c r="V1838" s="69"/>
    </row>
    <row r="1839" spans="14:22" ht="12.75">
      <c r="N1839" s="69"/>
      <c r="O1839" s="40"/>
      <c r="P1839" s="40"/>
      <c r="Q1839" s="40"/>
      <c r="R1839" s="40"/>
      <c r="S1839" s="40"/>
      <c r="T1839" s="40"/>
      <c r="U1839" s="40"/>
      <c r="V1839" s="69"/>
    </row>
    <row r="1840" spans="14:22" ht="12.75">
      <c r="N1840" s="69"/>
      <c r="O1840" s="40"/>
      <c r="P1840" s="40"/>
      <c r="Q1840" s="40"/>
      <c r="R1840" s="40"/>
      <c r="S1840" s="40"/>
      <c r="T1840" s="40"/>
      <c r="U1840" s="40"/>
      <c r="V1840" s="69"/>
    </row>
    <row r="1841" spans="14:22" ht="12.75">
      <c r="N1841" s="69"/>
      <c r="O1841" s="40"/>
      <c r="P1841" s="40"/>
      <c r="Q1841" s="40"/>
      <c r="R1841" s="40"/>
      <c r="S1841" s="40"/>
      <c r="T1841" s="40"/>
      <c r="U1841" s="40"/>
      <c r="V1841" s="69"/>
    </row>
    <row r="1842" spans="14:22" ht="12.75">
      <c r="N1842" s="69"/>
      <c r="O1842" s="40"/>
      <c r="P1842" s="40"/>
      <c r="Q1842" s="40"/>
      <c r="R1842" s="40"/>
      <c r="S1842" s="40"/>
      <c r="T1842" s="40"/>
      <c r="U1842" s="40"/>
      <c r="V1842" s="69"/>
    </row>
    <row r="1843" spans="14:22" ht="12.75">
      <c r="N1843" s="69"/>
      <c r="O1843" s="40"/>
      <c r="P1843" s="40"/>
      <c r="Q1843" s="40"/>
      <c r="R1843" s="40"/>
      <c r="S1843" s="40"/>
      <c r="T1843" s="40"/>
      <c r="U1843" s="40"/>
      <c r="V1843" s="69"/>
    </row>
    <row r="1844" spans="14:22" ht="12.75">
      <c r="N1844" s="69"/>
      <c r="O1844" s="40"/>
      <c r="P1844" s="40"/>
      <c r="Q1844" s="40"/>
      <c r="R1844" s="40"/>
      <c r="S1844" s="40"/>
      <c r="T1844" s="40"/>
      <c r="U1844" s="40"/>
      <c r="V1844" s="69"/>
    </row>
    <row r="1845" spans="14:22" ht="12.75">
      <c r="N1845" s="69"/>
      <c r="O1845" s="40"/>
      <c r="P1845" s="40"/>
      <c r="Q1845" s="40"/>
      <c r="R1845" s="40"/>
      <c r="S1845" s="40"/>
      <c r="T1845" s="40"/>
      <c r="U1845" s="40"/>
      <c r="V1845" s="69"/>
    </row>
    <row r="1846" spans="14:22" ht="12.75">
      <c r="N1846" s="69"/>
      <c r="O1846" s="40"/>
      <c r="P1846" s="40"/>
      <c r="Q1846" s="40"/>
      <c r="R1846" s="40"/>
      <c r="S1846" s="40"/>
      <c r="T1846" s="40"/>
      <c r="U1846" s="40"/>
      <c r="V1846" s="69"/>
    </row>
    <row r="1847" spans="14:22" ht="12.75">
      <c r="N1847" s="69"/>
      <c r="O1847" s="40"/>
      <c r="P1847" s="40"/>
      <c r="Q1847" s="40"/>
      <c r="R1847" s="40"/>
      <c r="S1847" s="40"/>
      <c r="T1847" s="40"/>
      <c r="U1847" s="40"/>
      <c r="V1847" s="69"/>
    </row>
    <row r="1848" spans="14:22" ht="12.75">
      <c r="N1848" s="69"/>
      <c r="O1848" s="40"/>
      <c r="P1848" s="40"/>
      <c r="Q1848" s="40"/>
      <c r="R1848" s="40"/>
      <c r="S1848" s="40"/>
      <c r="T1848" s="40"/>
      <c r="U1848" s="40"/>
      <c r="V1848" s="69"/>
    </row>
    <row r="1849" spans="14:22" ht="12.75">
      <c r="N1849" s="69"/>
      <c r="O1849" s="40"/>
      <c r="P1849" s="40"/>
      <c r="Q1849" s="40"/>
      <c r="R1849" s="40"/>
      <c r="S1849" s="40"/>
      <c r="T1849" s="40"/>
      <c r="U1849" s="40"/>
      <c r="V1849" s="69"/>
    </row>
    <row r="1850" spans="14:22" ht="12.75">
      <c r="N1850" s="69"/>
      <c r="O1850" s="40"/>
      <c r="P1850" s="40"/>
      <c r="Q1850" s="40"/>
      <c r="R1850" s="40"/>
      <c r="S1850" s="40"/>
      <c r="T1850" s="40"/>
      <c r="U1850" s="40"/>
      <c r="V1850" s="69"/>
    </row>
    <row r="1851" spans="14:22" ht="12.75">
      <c r="N1851" s="69"/>
      <c r="O1851" s="40"/>
      <c r="P1851" s="40"/>
      <c r="Q1851" s="40"/>
      <c r="R1851" s="40"/>
      <c r="S1851" s="40"/>
      <c r="T1851" s="40"/>
      <c r="U1851" s="40"/>
      <c r="V1851" s="69"/>
    </row>
    <row r="1852" spans="14:22" ht="12.75">
      <c r="N1852" s="69"/>
      <c r="O1852" s="40"/>
      <c r="P1852" s="40"/>
      <c r="Q1852" s="40"/>
      <c r="R1852" s="40"/>
      <c r="S1852" s="40"/>
      <c r="T1852" s="40"/>
      <c r="U1852" s="40"/>
      <c r="V1852" s="69"/>
    </row>
    <row r="1853" spans="14:22" ht="12.75">
      <c r="N1853" s="69"/>
      <c r="O1853" s="40"/>
      <c r="P1853" s="40"/>
      <c r="Q1853" s="40"/>
      <c r="R1853" s="40"/>
      <c r="S1853" s="40"/>
      <c r="T1853" s="40"/>
      <c r="U1853" s="40"/>
      <c r="V1853" s="69"/>
    </row>
    <row r="1854" spans="14:22" ht="12.75">
      <c r="N1854" s="69"/>
      <c r="O1854" s="40"/>
      <c r="P1854" s="40"/>
      <c r="Q1854" s="40"/>
      <c r="R1854" s="40"/>
      <c r="S1854" s="40"/>
      <c r="T1854" s="40"/>
      <c r="U1854" s="40"/>
      <c r="V1854" s="69"/>
    </row>
    <row r="1855" spans="14:22" ht="12.75">
      <c r="N1855" s="69"/>
      <c r="O1855" s="40"/>
      <c r="P1855" s="40"/>
      <c r="Q1855" s="40"/>
      <c r="R1855" s="40"/>
      <c r="S1855" s="40"/>
      <c r="T1855" s="40"/>
      <c r="U1855" s="40"/>
      <c r="V1855" s="69"/>
    </row>
    <row r="1856" spans="14:22" ht="12.75">
      <c r="N1856" s="69"/>
      <c r="O1856" s="40"/>
      <c r="P1856" s="40"/>
      <c r="Q1856" s="40"/>
      <c r="R1856" s="40"/>
      <c r="S1856" s="40"/>
      <c r="T1856" s="40"/>
      <c r="U1856" s="40"/>
      <c r="V1856" s="69"/>
    </row>
    <row r="1857" spans="14:22" ht="12.75">
      <c r="N1857" s="69"/>
      <c r="O1857" s="40"/>
      <c r="P1857" s="40"/>
      <c r="Q1857" s="40"/>
      <c r="R1857" s="40"/>
      <c r="S1857" s="40"/>
      <c r="T1857" s="40"/>
      <c r="U1857" s="40"/>
      <c r="V1857" s="69"/>
    </row>
    <row r="1858" spans="14:22" ht="12.75">
      <c r="N1858" s="69"/>
      <c r="O1858" s="40"/>
      <c r="P1858" s="40"/>
      <c r="Q1858" s="40"/>
      <c r="R1858" s="40"/>
      <c r="S1858" s="40"/>
      <c r="T1858" s="40"/>
      <c r="U1858" s="40"/>
      <c r="V1858" s="69"/>
    </row>
    <row r="1859" spans="14:22" ht="12.75">
      <c r="N1859" s="69"/>
      <c r="O1859" s="40"/>
      <c r="P1859" s="40"/>
      <c r="Q1859" s="40"/>
      <c r="R1859" s="40"/>
      <c r="S1859" s="40"/>
      <c r="T1859" s="40"/>
      <c r="U1859" s="40"/>
      <c r="V1859" s="69"/>
    </row>
    <row r="1860" spans="14:22" ht="12.75">
      <c r="N1860" s="69"/>
      <c r="O1860" s="40"/>
      <c r="P1860" s="40"/>
      <c r="Q1860" s="40"/>
      <c r="R1860" s="40"/>
      <c r="S1860" s="40"/>
      <c r="T1860" s="40"/>
      <c r="U1860" s="40"/>
      <c r="V1860" s="69"/>
    </row>
    <row r="1861" spans="14:22" ht="12.75">
      <c r="N1861" s="69"/>
      <c r="O1861" s="40"/>
      <c r="P1861" s="40"/>
      <c r="Q1861" s="40"/>
      <c r="R1861" s="40"/>
      <c r="S1861" s="40"/>
      <c r="T1861" s="40"/>
      <c r="U1861" s="40"/>
      <c r="V1861" s="69"/>
    </row>
    <row r="1862" spans="14:22" ht="12.75">
      <c r="N1862" s="69"/>
      <c r="O1862" s="40"/>
      <c r="P1862" s="40"/>
      <c r="Q1862" s="40"/>
      <c r="R1862" s="40"/>
      <c r="S1862" s="40"/>
      <c r="T1862" s="40"/>
      <c r="U1862" s="40"/>
      <c r="V1862" s="69"/>
    </row>
    <row r="1863" spans="14:22" ht="12.75">
      <c r="N1863" s="69"/>
      <c r="O1863" s="40"/>
      <c r="P1863" s="40"/>
      <c r="Q1863" s="40"/>
      <c r="R1863" s="40"/>
      <c r="S1863" s="40"/>
      <c r="T1863" s="40"/>
      <c r="U1863" s="40"/>
      <c r="V1863" s="69"/>
    </row>
    <row r="1864" spans="14:22" ht="12.75">
      <c r="N1864" s="69"/>
      <c r="O1864" s="40"/>
      <c r="P1864" s="40"/>
      <c r="Q1864" s="40"/>
      <c r="R1864" s="40"/>
      <c r="S1864" s="40"/>
      <c r="T1864" s="40"/>
      <c r="U1864" s="40"/>
      <c r="V1864" s="69"/>
    </row>
    <row r="1865" spans="14:22" ht="12.75">
      <c r="N1865" s="69"/>
      <c r="O1865" s="40"/>
      <c r="P1865" s="40"/>
      <c r="Q1865" s="40"/>
      <c r="R1865" s="40"/>
      <c r="S1865" s="40"/>
      <c r="T1865" s="40"/>
      <c r="U1865" s="40"/>
      <c r="V1865" s="69"/>
    </row>
    <row r="1866" spans="14:22" ht="12.75">
      <c r="N1866" s="69"/>
      <c r="O1866" s="40"/>
      <c r="P1866" s="40"/>
      <c r="Q1866" s="40"/>
      <c r="R1866" s="40"/>
      <c r="S1866" s="40"/>
      <c r="T1866" s="40"/>
      <c r="U1866" s="40"/>
      <c r="V1866" s="69"/>
    </row>
    <row r="1867" spans="14:22" ht="12.75">
      <c r="N1867" s="69"/>
      <c r="O1867" s="40"/>
      <c r="P1867" s="40"/>
      <c r="Q1867" s="40"/>
      <c r="R1867" s="40"/>
      <c r="S1867" s="40"/>
      <c r="T1867" s="40"/>
      <c r="U1867" s="40"/>
      <c r="V1867" s="69"/>
    </row>
    <row r="1868" spans="14:22" ht="12.75">
      <c r="N1868" s="69"/>
      <c r="O1868" s="40"/>
      <c r="P1868" s="40"/>
      <c r="Q1868" s="40"/>
      <c r="R1868" s="40"/>
      <c r="S1868" s="40"/>
      <c r="T1868" s="40"/>
      <c r="U1868" s="40"/>
      <c r="V1868" s="69"/>
    </row>
    <row r="1869" spans="14:22" ht="12.75">
      <c r="N1869" s="69"/>
      <c r="O1869" s="40"/>
      <c r="P1869" s="40"/>
      <c r="Q1869" s="40"/>
      <c r="R1869" s="40"/>
      <c r="S1869" s="40"/>
      <c r="T1869" s="40"/>
      <c r="U1869" s="40"/>
      <c r="V1869" s="69"/>
    </row>
    <row r="1870" spans="14:22" ht="12.75">
      <c r="N1870" s="69"/>
      <c r="O1870" s="40"/>
      <c r="P1870" s="40"/>
      <c r="Q1870" s="40"/>
      <c r="R1870" s="40"/>
      <c r="S1870" s="40"/>
      <c r="T1870" s="40"/>
      <c r="U1870" s="40"/>
      <c r="V1870" s="69"/>
    </row>
    <row r="1871" spans="14:22" ht="12.75">
      <c r="N1871" s="69"/>
      <c r="O1871" s="40"/>
      <c r="P1871" s="40"/>
      <c r="Q1871" s="40"/>
      <c r="R1871" s="40"/>
      <c r="S1871" s="40"/>
      <c r="T1871" s="40"/>
      <c r="U1871" s="40"/>
      <c r="V1871" s="69"/>
    </row>
    <row r="1872" spans="14:22" ht="12.75">
      <c r="N1872" s="69"/>
      <c r="O1872" s="40"/>
      <c r="P1872" s="40"/>
      <c r="Q1872" s="40"/>
      <c r="R1872" s="40"/>
      <c r="S1872" s="40"/>
      <c r="T1872" s="40"/>
      <c r="U1872" s="40"/>
      <c r="V1872" s="69"/>
    </row>
    <row r="1873" spans="14:22" ht="12.75">
      <c r="N1873" s="69"/>
      <c r="O1873" s="40"/>
      <c r="P1873" s="40"/>
      <c r="Q1873" s="40"/>
      <c r="R1873" s="40"/>
      <c r="S1873" s="40"/>
      <c r="T1873" s="40"/>
      <c r="U1873" s="40"/>
      <c r="V1873" s="69"/>
    </row>
    <row r="1874" spans="14:22" ht="12.75">
      <c r="N1874" s="69"/>
      <c r="O1874" s="40"/>
      <c r="P1874" s="40"/>
      <c r="Q1874" s="40"/>
      <c r="R1874" s="40"/>
      <c r="S1874" s="40"/>
      <c r="T1874" s="40"/>
      <c r="U1874" s="40"/>
      <c r="V1874" s="69"/>
    </row>
    <row r="1875" spans="14:22" ht="12.75">
      <c r="N1875" s="69"/>
      <c r="O1875" s="40"/>
      <c r="P1875" s="40"/>
      <c r="Q1875" s="40"/>
      <c r="R1875" s="40"/>
      <c r="S1875" s="40"/>
      <c r="T1875" s="40"/>
      <c r="U1875" s="40"/>
      <c r="V1875" s="69"/>
    </row>
    <row r="1876" spans="14:22" ht="12.75">
      <c r="N1876" s="69"/>
      <c r="O1876" s="40"/>
      <c r="P1876" s="40"/>
      <c r="Q1876" s="40"/>
      <c r="R1876" s="40"/>
      <c r="S1876" s="40"/>
      <c r="T1876" s="40"/>
      <c r="U1876" s="40"/>
      <c r="V1876" s="69"/>
    </row>
    <row r="1877" spans="14:22" ht="12.75">
      <c r="N1877" s="69"/>
      <c r="O1877" s="40"/>
      <c r="P1877" s="40"/>
      <c r="Q1877" s="40"/>
      <c r="R1877" s="40"/>
      <c r="S1877" s="40"/>
      <c r="T1877" s="40"/>
      <c r="U1877" s="40"/>
      <c r="V1877" s="69"/>
    </row>
    <row r="1878" spans="14:22" ht="12.75">
      <c r="N1878" s="69"/>
      <c r="O1878" s="40"/>
      <c r="P1878" s="40"/>
      <c r="Q1878" s="40"/>
      <c r="R1878" s="40"/>
      <c r="S1878" s="40"/>
      <c r="T1878" s="40"/>
      <c r="U1878" s="40"/>
      <c r="V1878" s="69"/>
    </row>
    <row r="1879" spans="14:22" ht="12.75">
      <c r="N1879" s="69"/>
      <c r="O1879" s="40"/>
      <c r="P1879" s="40"/>
      <c r="Q1879" s="40"/>
      <c r="R1879" s="40"/>
      <c r="S1879" s="40"/>
      <c r="T1879" s="40"/>
      <c r="U1879" s="40"/>
      <c r="V1879" s="69"/>
    </row>
    <row r="1880" spans="14:22" ht="12.75">
      <c r="N1880" s="69"/>
      <c r="O1880" s="40"/>
      <c r="P1880" s="40"/>
      <c r="Q1880" s="40"/>
      <c r="R1880" s="40"/>
      <c r="S1880" s="40"/>
      <c r="T1880" s="40"/>
      <c r="U1880" s="40"/>
      <c r="V1880" s="69"/>
    </row>
    <row r="1881" spans="14:22" ht="12.75">
      <c r="N1881" s="69"/>
      <c r="O1881" s="40"/>
      <c r="P1881" s="40"/>
      <c r="Q1881" s="40"/>
      <c r="R1881" s="40"/>
      <c r="S1881" s="40"/>
      <c r="T1881" s="40"/>
      <c r="U1881" s="40"/>
      <c r="V1881" s="69"/>
    </row>
    <row r="1882" spans="14:22" ht="12.75">
      <c r="N1882" s="69"/>
      <c r="O1882" s="40"/>
      <c r="P1882" s="40"/>
      <c r="Q1882" s="40"/>
      <c r="R1882" s="40"/>
      <c r="S1882" s="40"/>
      <c r="T1882" s="40"/>
      <c r="U1882" s="40"/>
      <c r="V1882" s="69"/>
    </row>
    <row r="1883" spans="14:22" ht="12.75">
      <c r="N1883" s="69"/>
      <c r="O1883" s="40"/>
      <c r="P1883" s="40"/>
      <c r="Q1883" s="40"/>
      <c r="R1883" s="40"/>
      <c r="S1883" s="40"/>
      <c r="T1883" s="40"/>
      <c r="U1883" s="40"/>
      <c r="V1883" s="69"/>
    </row>
    <row r="1884" spans="14:22" ht="12.75">
      <c r="N1884" s="69"/>
      <c r="O1884" s="40"/>
      <c r="P1884" s="40"/>
      <c r="Q1884" s="40"/>
      <c r="R1884" s="40"/>
      <c r="S1884" s="40"/>
      <c r="T1884" s="40"/>
      <c r="U1884" s="40"/>
      <c r="V1884" s="69"/>
    </row>
    <row r="1885" spans="14:22" ht="12.75">
      <c r="N1885" s="69"/>
      <c r="O1885" s="40"/>
      <c r="P1885" s="40"/>
      <c r="Q1885" s="40"/>
      <c r="R1885" s="40"/>
      <c r="S1885" s="40"/>
      <c r="T1885" s="40"/>
      <c r="U1885" s="40"/>
      <c r="V1885" s="69"/>
    </row>
    <row r="1886" spans="14:22" ht="12.75">
      <c r="N1886" s="69"/>
      <c r="O1886" s="40"/>
      <c r="P1886" s="40"/>
      <c r="Q1886" s="40"/>
      <c r="R1886" s="40"/>
      <c r="S1886" s="40"/>
      <c r="T1886" s="40"/>
      <c r="U1886" s="40"/>
      <c r="V1886" s="69"/>
    </row>
    <row r="1887" spans="14:22" ht="12.75">
      <c r="N1887" s="69"/>
      <c r="O1887" s="40"/>
      <c r="P1887" s="40"/>
      <c r="Q1887" s="40"/>
      <c r="R1887" s="40"/>
      <c r="S1887" s="40"/>
      <c r="T1887" s="40"/>
      <c r="U1887" s="40"/>
      <c r="V1887" s="69"/>
    </row>
    <row r="1888" spans="14:22" ht="12.75">
      <c r="N1888" s="69"/>
      <c r="O1888" s="40"/>
      <c r="P1888" s="40"/>
      <c r="Q1888" s="40"/>
      <c r="R1888" s="40"/>
      <c r="S1888" s="40"/>
      <c r="T1888" s="40"/>
      <c r="U1888" s="40"/>
      <c r="V1888" s="69"/>
    </row>
    <row r="1889" spans="14:22" ht="12.75">
      <c r="N1889" s="69"/>
      <c r="O1889" s="40"/>
      <c r="P1889" s="40"/>
      <c r="Q1889" s="40"/>
      <c r="R1889" s="40"/>
      <c r="S1889" s="40"/>
      <c r="T1889" s="40"/>
      <c r="U1889" s="40"/>
      <c r="V1889" s="69"/>
    </row>
    <row r="1890" spans="14:22" ht="12.75">
      <c r="N1890" s="69"/>
      <c r="O1890" s="40"/>
      <c r="P1890" s="40"/>
      <c r="Q1890" s="40"/>
      <c r="R1890" s="40"/>
      <c r="S1890" s="40"/>
      <c r="T1890" s="40"/>
      <c r="U1890" s="40"/>
      <c r="V1890" s="69"/>
    </row>
    <row r="1891" spans="14:22" ht="12.75">
      <c r="N1891" s="69"/>
      <c r="O1891" s="40"/>
      <c r="P1891" s="40"/>
      <c r="Q1891" s="40"/>
      <c r="R1891" s="40"/>
      <c r="S1891" s="40"/>
      <c r="T1891" s="40"/>
      <c r="U1891" s="40"/>
      <c r="V1891" s="69"/>
    </row>
    <row r="1892" spans="14:22" ht="12.75">
      <c r="N1892" s="69"/>
      <c r="O1892" s="40"/>
      <c r="P1892" s="40"/>
      <c r="Q1892" s="40"/>
      <c r="R1892" s="40"/>
      <c r="S1892" s="40"/>
      <c r="T1892" s="40"/>
      <c r="U1892" s="40"/>
      <c r="V1892" s="69"/>
    </row>
    <row r="1893" spans="14:22" ht="12.75">
      <c r="N1893" s="69"/>
      <c r="O1893" s="40"/>
      <c r="P1893" s="40"/>
      <c r="Q1893" s="40"/>
      <c r="R1893" s="40"/>
      <c r="S1893" s="40"/>
      <c r="T1893" s="40"/>
      <c r="U1893" s="40"/>
      <c r="V1893" s="69"/>
    </row>
    <row r="1894" spans="14:22" ht="12.75">
      <c r="N1894" s="69"/>
      <c r="O1894" s="40"/>
      <c r="P1894" s="40"/>
      <c r="Q1894" s="40"/>
      <c r="R1894" s="40"/>
      <c r="S1894" s="40"/>
      <c r="T1894" s="40"/>
      <c r="U1894" s="40"/>
      <c r="V1894" s="69"/>
    </row>
    <row r="1895" spans="14:22" ht="12.75">
      <c r="N1895" s="69"/>
      <c r="O1895" s="40"/>
      <c r="P1895" s="40"/>
      <c r="Q1895" s="40"/>
      <c r="R1895" s="40"/>
      <c r="S1895" s="40"/>
      <c r="T1895" s="40"/>
      <c r="U1895" s="40"/>
      <c r="V1895" s="69"/>
    </row>
    <row r="1896" spans="14:22" ht="12.75">
      <c r="N1896" s="69"/>
      <c r="O1896" s="40"/>
      <c r="P1896" s="40"/>
      <c r="Q1896" s="40"/>
      <c r="R1896" s="40"/>
      <c r="S1896" s="40"/>
      <c r="T1896" s="40"/>
      <c r="U1896" s="40"/>
      <c r="V1896" s="69"/>
    </row>
    <row r="1897" spans="14:22" ht="12.75">
      <c r="N1897" s="69"/>
      <c r="O1897" s="40"/>
      <c r="P1897" s="40"/>
      <c r="Q1897" s="40"/>
      <c r="R1897" s="40"/>
      <c r="S1897" s="40"/>
      <c r="T1897" s="40"/>
      <c r="U1897" s="40"/>
      <c r="V1897" s="69"/>
    </row>
    <row r="1898" spans="14:22" ht="12.75">
      <c r="N1898" s="69"/>
      <c r="O1898" s="40"/>
      <c r="P1898" s="40"/>
      <c r="Q1898" s="40"/>
      <c r="R1898" s="40"/>
      <c r="S1898" s="40"/>
      <c r="T1898" s="40"/>
      <c r="U1898" s="40"/>
      <c r="V1898" s="69"/>
    </row>
    <row r="1899" spans="14:22" ht="12.75">
      <c r="N1899" s="69"/>
      <c r="O1899" s="40"/>
      <c r="P1899" s="40"/>
      <c r="Q1899" s="40"/>
      <c r="R1899" s="40"/>
      <c r="S1899" s="40"/>
      <c r="T1899" s="40"/>
      <c r="U1899" s="40"/>
      <c r="V1899" s="69"/>
    </row>
    <row r="1900" spans="14:22" ht="12.75">
      <c r="N1900" s="69"/>
      <c r="O1900" s="40"/>
      <c r="P1900" s="40"/>
      <c r="Q1900" s="40"/>
      <c r="R1900" s="40"/>
      <c r="S1900" s="40"/>
      <c r="T1900" s="40"/>
      <c r="U1900" s="40"/>
      <c r="V1900" s="69"/>
    </row>
    <row r="1901" spans="14:22" ht="12.75">
      <c r="N1901" s="69"/>
      <c r="O1901" s="40"/>
      <c r="P1901" s="40"/>
      <c r="Q1901" s="40"/>
      <c r="R1901" s="40"/>
      <c r="S1901" s="40"/>
      <c r="T1901" s="40"/>
      <c r="U1901" s="40"/>
      <c r="V1901" s="69"/>
    </row>
    <row r="1902" spans="14:22" ht="12.75">
      <c r="N1902" s="69"/>
      <c r="O1902" s="40"/>
      <c r="P1902" s="40"/>
      <c r="Q1902" s="40"/>
      <c r="R1902" s="40"/>
      <c r="S1902" s="40"/>
      <c r="T1902" s="40"/>
      <c r="U1902" s="40"/>
      <c r="V1902" s="69"/>
    </row>
    <row r="1903" spans="14:22" ht="12.75">
      <c r="N1903" s="69"/>
      <c r="O1903" s="40"/>
      <c r="P1903" s="40"/>
      <c r="Q1903" s="40"/>
      <c r="R1903" s="40"/>
      <c r="S1903" s="40"/>
      <c r="T1903" s="40"/>
      <c r="U1903" s="40"/>
      <c r="V1903" s="69"/>
    </row>
    <row r="1904" spans="14:22" ht="12.75">
      <c r="N1904" s="69"/>
      <c r="O1904" s="40"/>
      <c r="P1904" s="40"/>
      <c r="Q1904" s="40"/>
      <c r="R1904" s="40"/>
      <c r="S1904" s="40"/>
      <c r="T1904" s="40"/>
      <c r="U1904" s="40"/>
      <c r="V1904" s="69"/>
    </row>
    <row r="1905" spans="14:22" ht="12.75">
      <c r="N1905" s="69"/>
      <c r="O1905" s="40"/>
      <c r="P1905" s="40"/>
      <c r="Q1905" s="40"/>
      <c r="R1905" s="40"/>
      <c r="S1905" s="40"/>
      <c r="T1905" s="40"/>
      <c r="U1905" s="40"/>
      <c r="V1905" s="69"/>
    </row>
    <row r="1906" spans="14:22" ht="12.75">
      <c r="N1906" s="69"/>
      <c r="O1906" s="40"/>
      <c r="P1906" s="40"/>
      <c r="Q1906" s="40"/>
      <c r="R1906" s="40"/>
      <c r="S1906" s="40"/>
      <c r="T1906" s="40"/>
      <c r="U1906" s="40"/>
      <c r="V1906" s="69"/>
    </row>
    <row r="1907" spans="14:22" ht="12.75">
      <c r="N1907" s="69"/>
      <c r="O1907" s="40"/>
      <c r="P1907" s="40"/>
      <c r="Q1907" s="40"/>
      <c r="R1907" s="40"/>
      <c r="S1907" s="40"/>
      <c r="T1907" s="40"/>
      <c r="U1907" s="40"/>
      <c r="V1907" s="69"/>
    </row>
    <row r="1908" spans="14:22" ht="12.75">
      <c r="N1908" s="69"/>
      <c r="O1908" s="40"/>
      <c r="P1908" s="40"/>
      <c r="Q1908" s="40"/>
      <c r="R1908" s="40"/>
      <c r="S1908" s="40"/>
      <c r="T1908" s="40"/>
      <c r="U1908" s="40"/>
      <c r="V1908" s="69"/>
    </row>
    <row r="1909" spans="14:22" ht="12.75">
      <c r="N1909" s="69"/>
      <c r="O1909" s="40"/>
      <c r="P1909" s="40"/>
      <c r="Q1909" s="40"/>
      <c r="R1909" s="40"/>
      <c r="S1909" s="40"/>
      <c r="T1909" s="40"/>
      <c r="U1909" s="40"/>
      <c r="V1909" s="69"/>
    </row>
    <row r="1910" spans="14:22" ht="12.75">
      <c r="N1910" s="69"/>
      <c r="O1910" s="40"/>
      <c r="P1910" s="40"/>
      <c r="Q1910" s="40"/>
      <c r="R1910" s="40"/>
      <c r="S1910" s="40"/>
      <c r="T1910" s="40"/>
      <c r="U1910" s="40"/>
      <c r="V1910" s="69"/>
    </row>
    <row r="1911" spans="14:22" ht="12.75">
      <c r="N1911" s="69"/>
      <c r="O1911" s="40"/>
      <c r="P1911" s="40"/>
      <c r="Q1911" s="40"/>
      <c r="R1911" s="40"/>
      <c r="S1911" s="40"/>
      <c r="T1911" s="40"/>
      <c r="U1911" s="40"/>
      <c r="V1911" s="69"/>
    </row>
    <row r="1912" spans="14:22" ht="12.75">
      <c r="N1912" s="69"/>
      <c r="O1912" s="40"/>
      <c r="P1912" s="40"/>
      <c r="Q1912" s="40"/>
      <c r="R1912" s="40"/>
      <c r="S1912" s="40"/>
      <c r="T1912" s="40"/>
      <c r="U1912" s="40"/>
      <c r="V1912" s="69"/>
    </row>
    <row r="1913" spans="14:22" ht="12.75">
      <c r="N1913" s="69"/>
      <c r="O1913" s="40"/>
      <c r="P1913" s="40"/>
      <c r="Q1913" s="40"/>
      <c r="R1913" s="40"/>
      <c r="S1913" s="40"/>
      <c r="T1913" s="40"/>
      <c r="U1913" s="40"/>
      <c r="V1913" s="69"/>
    </row>
    <row r="1914" spans="14:22" ht="12.75">
      <c r="N1914" s="69"/>
      <c r="O1914" s="40"/>
      <c r="P1914" s="40"/>
      <c r="Q1914" s="40"/>
      <c r="R1914" s="40"/>
      <c r="S1914" s="40"/>
      <c r="T1914" s="40"/>
      <c r="U1914" s="40"/>
      <c r="V1914" s="69"/>
    </row>
    <row r="1915" spans="14:22" ht="12.75">
      <c r="N1915" s="69"/>
      <c r="O1915" s="40"/>
      <c r="P1915" s="40"/>
      <c r="Q1915" s="40"/>
      <c r="R1915" s="40"/>
      <c r="S1915" s="40"/>
      <c r="T1915" s="40"/>
      <c r="U1915" s="40"/>
      <c r="V1915" s="69"/>
    </row>
    <row r="1916" spans="14:22" ht="12.75">
      <c r="N1916" s="69"/>
      <c r="O1916" s="40"/>
      <c r="P1916" s="40"/>
      <c r="Q1916" s="40"/>
      <c r="R1916" s="40"/>
      <c r="S1916" s="40"/>
      <c r="T1916" s="40"/>
      <c r="U1916" s="40"/>
      <c r="V1916" s="69"/>
    </row>
    <row r="1917" spans="14:22" ht="12.75">
      <c r="N1917" s="69"/>
      <c r="O1917" s="40"/>
      <c r="P1917" s="40"/>
      <c r="Q1917" s="40"/>
      <c r="R1917" s="40"/>
      <c r="S1917" s="40"/>
      <c r="T1917" s="40"/>
      <c r="U1917" s="40"/>
      <c r="V1917" s="69"/>
    </row>
    <row r="1918" spans="14:22" ht="12.75">
      <c r="N1918" s="69"/>
      <c r="O1918" s="40"/>
      <c r="P1918" s="40"/>
      <c r="Q1918" s="40"/>
      <c r="R1918" s="40"/>
      <c r="S1918" s="40"/>
      <c r="T1918" s="40"/>
      <c r="U1918" s="40"/>
      <c r="V1918" s="69"/>
    </row>
    <row r="1919" spans="14:22" ht="12.75">
      <c r="N1919" s="69"/>
      <c r="O1919" s="40"/>
      <c r="P1919" s="40"/>
      <c r="Q1919" s="40"/>
      <c r="R1919" s="40"/>
      <c r="S1919" s="40"/>
      <c r="T1919" s="40"/>
      <c r="U1919" s="40"/>
      <c r="V1919" s="69"/>
    </row>
    <row r="1920" spans="14:22" ht="12.75">
      <c r="N1920" s="69"/>
      <c r="O1920" s="40"/>
      <c r="P1920" s="40"/>
      <c r="Q1920" s="40"/>
      <c r="R1920" s="40"/>
      <c r="S1920" s="40"/>
      <c r="T1920" s="40"/>
      <c r="U1920" s="40"/>
      <c r="V1920" s="69"/>
    </row>
    <row r="1921" spans="14:22" ht="12.75">
      <c r="N1921" s="69"/>
      <c r="O1921" s="40"/>
      <c r="P1921" s="40"/>
      <c r="Q1921" s="40"/>
      <c r="R1921" s="40"/>
      <c r="S1921" s="40"/>
      <c r="T1921" s="40"/>
      <c r="U1921" s="40"/>
      <c r="V1921" s="69"/>
    </row>
    <row r="1922" spans="14:22" ht="12.75">
      <c r="N1922" s="69"/>
      <c r="O1922" s="40"/>
      <c r="P1922" s="40"/>
      <c r="Q1922" s="40"/>
      <c r="R1922" s="40"/>
      <c r="S1922" s="40"/>
      <c r="T1922" s="40"/>
      <c r="U1922" s="40"/>
      <c r="V1922" s="69"/>
    </row>
    <row r="1923" spans="14:22" ht="12.75">
      <c r="N1923" s="69"/>
      <c r="O1923" s="40"/>
      <c r="P1923" s="40"/>
      <c r="Q1923" s="40"/>
      <c r="R1923" s="40"/>
      <c r="S1923" s="40"/>
      <c r="T1923" s="40"/>
      <c r="U1923" s="40"/>
      <c r="V1923" s="69"/>
    </row>
    <row r="1924" spans="14:22" ht="12.75">
      <c r="N1924" s="69"/>
      <c r="O1924" s="40"/>
      <c r="P1924" s="40"/>
      <c r="Q1924" s="40"/>
      <c r="R1924" s="40"/>
      <c r="S1924" s="40"/>
      <c r="T1924" s="40"/>
      <c r="U1924" s="40"/>
      <c r="V1924" s="69"/>
    </row>
    <row r="1925" spans="14:22" ht="12.75">
      <c r="N1925" s="69"/>
      <c r="O1925" s="40"/>
      <c r="P1925" s="40"/>
      <c r="Q1925" s="40"/>
      <c r="R1925" s="40"/>
      <c r="S1925" s="40"/>
      <c r="T1925" s="40"/>
      <c r="U1925" s="40"/>
      <c r="V1925" s="69"/>
    </row>
    <row r="1926" spans="14:22" ht="12.75">
      <c r="N1926" s="69"/>
      <c r="O1926" s="40"/>
      <c r="P1926" s="40"/>
      <c r="Q1926" s="40"/>
      <c r="R1926" s="40"/>
      <c r="S1926" s="40"/>
      <c r="T1926" s="40"/>
      <c r="U1926" s="40"/>
      <c r="V1926" s="69"/>
    </row>
    <row r="1927" spans="14:22" ht="12.75">
      <c r="N1927" s="69"/>
      <c r="O1927" s="40"/>
      <c r="P1927" s="40"/>
      <c r="Q1927" s="40"/>
      <c r="R1927" s="40"/>
      <c r="S1927" s="40"/>
      <c r="T1927" s="40"/>
      <c r="U1927" s="40"/>
      <c r="V1927" s="69"/>
    </row>
    <row r="1928" spans="14:22" ht="12.75">
      <c r="N1928" s="69"/>
      <c r="O1928" s="40"/>
      <c r="P1928" s="40"/>
      <c r="Q1928" s="40"/>
      <c r="R1928" s="40"/>
      <c r="S1928" s="40"/>
      <c r="T1928" s="40"/>
      <c r="U1928" s="40"/>
      <c r="V1928" s="69"/>
    </row>
    <row r="1929" spans="14:22" ht="12.75">
      <c r="N1929" s="69"/>
      <c r="O1929" s="40"/>
      <c r="P1929" s="40"/>
      <c r="Q1929" s="40"/>
      <c r="R1929" s="40"/>
      <c r="S1929" s="40"/>
      <c r="T1929" s="40"/>
      <c r="U1929" s="40"/>
      <c r="V1929" s="69"/>
    </row>
    <row r="1930" spans="14:22" ht="12.75">
      <c r="N1930" s="69"/>
      <c r="O1930" s="40"/>
      <c r="P1930" s="40"/>
      <c r="Q1930" s="40"/>
      <c r="R1930" s="40"/>
      <c r="S1930" s="40"/>
      <c r="T1930" s="40"/>
      <c r="U1930" s="40"/>
      <c r="V1930" s="69"/>
    </row>
    <row r="1931" spans="14:22" ht="12.75">
      <c r="N1931" s="69"/>
      <c r="O1931" s="40"/>
      <c r="P1931" s="40"/>
      <c r="Q1931" s="40"/>
      <c r="R1931" s="40"/>
      <c r="S1931" s="40"/>
      <c r="T1931" s="40"/>
      <c r="U1931" s="40"/>
      <c r="V1931" s="69"/>
    </row>
    <row r="1932" spans="14:22" ht="12.75">
      <c r="N1932" s="69"/>
      <c r="O1932" s="40"/>
      <c r="P1932" s="40"/>
      <c r="Q1932" s="40"/>
      <c r="R1932" s="40"/>
      <c r="S1932" s="40"/>
      <c r="T1932" s="40"/>
      <c r="U1932" s="40"/>
      <c r="V1932" s="69"/>
    </row>
    <row r="1933" spans="14:22" ht="12.75">
      <c r="N1933" s="69"/>
      <c r="O1933" s="40"/>
      <c r="P1933" s="40"/>
      <c r="Q1933" s="40"/>
      <c r="R1933" s="40"/>
      <c r="S1933" s="40"/>
      <c r="T1933" s="40"/>
      <c r="U1933" s="40"/>
      <c r="V1933" s="69"/>
    </row>
    <row r="1934" spans="14:22" ht="12.75">
      <c r="N1934" s="69"/>
      <c r="O1934" s="40"/>
      <c r="P1934" s="40"/>
      <c r="Q1934" s="40"/>
      <c r="R1934" s="40"/>
      <c r="S1934" s="40"/>
      <c r="T1934" s="40"/>
      <c r="U1934" s="40"/>
      <c r="V1934" s="69"/>
    </row>
    <row r="1935" spans="14:22" ht="12.75">
      <c r="N1935" s="69"/>
      <c r="O1935" s="40"/>
      <c r="P1935" s="40"/>
      <c r="Q1935" s="40"/>
      <c r="R1935" s="40"/>
      <c r="S1935" s="40"/>
      <c r="T1935" s="40"/>
      <c r="U1935" s="40"/>
      <c r="V1935" s="69"/>
    </row>
    <row r="1936" spans="14:22" ht="12.75">
      <c r="N1936" s="69"/>
      <c r="O1936" s="40"/>
      <c r="P1936" s="40"/>
      <c r="Q1936" s="40"/>
      <c r="R1936" s="40"/>
      <c r="S1936" s="40"/>
      <c r="T1936" s="40"/>
      <c r="U1936" s="40"/>
      <c r="V1936" s="69"/>
    </row>
    <row r="1937" spans="14:22" ht="12.75">
      <c r="N1937" s="69"/>
      <c r="O1937" s="40"/>
      <c r="P1937" s="40"/>
      <c r="Q1937" s="40"/>
      <c r="R1937" s="40"/>
      <c r="S1937" s="40"/>
      <c r="T1937" s="40"/>
      <c r="U1937" s="40"/>
      <c r="V1937" s="69"/>
    </row>
    <row r="1938" spans="14:22" ht="12.75">
      <c r="N1938" s="69"/>
      <c r="O1938" s="40"/>
      <c r="P1938" s="40"/>
      <c r="Q1938" s="40"/>
      <c r="R1938" s="40"/>
      <c r="S1938" s="40"/>
      <c r="T1938" s="40"/>
      <c r="U1938" s="40"/>
      <c r="V1938" s="69"/>
    </row>
    <row r="1939" spans="14:22" ht="12.75">
      <c r="N1939" s="69"/>
      <c r="O1939" s="40"/>
      <c r="P1939" s="40"/>
      <c r="Q1939" s="40"/>
      <c r="R1939" s="40"/>
      <c r="S1939" s="40"/>
      <c r="T1939" s="40"/>
      <c r="U1939" s="40"/>
      <c r="V1939" s="69"/>
    </row>
    <row r="1940" spans="14:22" ht="12.75">
      <c r="N1940" s="69"/>
      <c r="O1940" s="40"/>
      <c r="P1940" s="40"/>
      <c r="Q1940" s="40"/>
      <c r="R1940" s="40"/>
      <c r="S1940" s="40"/>
      <c r="T1940" s="40"/>
      <c r="U1940" s="40"/>
      <c r="V1940" s="69"/>
    </row>
    <row r="1941" spans="14:22" ht="12.75">
      <c r="N1941" s="69"/>
      <c r="O1941" s="40"/>
      <c r="P1941" s="40"/>
      <c r="Q1941" s="40"/>
      <c r="R1941" s="40"/>
      <c r="S1941" s="40"/>
      <c r="T1941" s="40"/>
      <c r="U1941" s="40"/>
      <c r="V1941" s="69"/>
    </row>
    <row r="1942" spans="14:22" ht="12.75">
      <c r="N1942" s="69"/>
      <c r="O1942" s="40"/>
      <c r="P1942" s="40"/>
      <c r="Q1942" s="40"/>
      <c r="R1942" s="40"/>
      <c r="S1942" s="40"/>
      <c r="T1942" s="40"/>
      <c r="U1942" s="40"/>
      <c r="V1942" s="69"/>
    </row>
    <row r="1943" spans="14:22" ht="12.75">
      <c r="N1943" s="69"/>
      <c r="O1943" s="40"/>
      <c r="P1943" s="40"/>
      <c r="Q1943" s="40"/>
      <c r="R1943" s="40"/>
      <c r="S1943" s="40"/>
      <c r="T1943" s="40"/>
      <c r="U1943" s="40"/>
      <c r="V1943" s="69"/>
    </row>
    <row r="1944" spans="14:22" ht="12.75">
      <c r="N1944" s="69"/>
      <c r="O1944" s="40"/>
      <c r="P1944" s="40"/>
      <c r="Q1944" s="40"/>
      <c r="R1944" s="40"/>
      <c r="S1944" s="40"/>
      <c r="T1944" s="40"/>
      <c r="U1944" s="40"/>
      <c r="V1944" s="69"/>
    </row>
    <row r="1945" spans="14:22" ht="12.75">
      <c r="N1945" s="69"/>
      <c r="O1945" s="40"/>
      <c r="P1945" s="40"/>
      <c r="Q1945" s="40"/>
      <c r="R1945" s="40"/>
      <c r="S1945" s="40"/>
      <c r="T1945" s="40"/>
      <c r="U1945" s="40"/>
      <c r="V1945" s="69"/>
    </row>
    <row r="1946" spans="14:22" ht="12.75">
      <c r="N1946" s="69"/>
      <c r="O1946" s="40"/>
      <c r="P1946" s="40"/>
      <c r="Q1946" s="40"/>
      <c r="R1946" s="40"/>
      <c r="S1946" s="40"/>
      <c r="T1946" s="40"/>
      <c r="U1946" s="40"/>
      <c r="V1946" s="69"/>
    </row>
    <row r="1947" spans="14:22" ht="12.75">
      <c r="N1947" s="69"/>
      <c r="O1947" s="40"/>
      <c r="P1947" s="40"/>
      <c r="Q1947" s="40"/>
      <c r="R1947" s="40"/>
      <c r="S1947" s="40"/>
      <c r="T1947" s="40"/>
      <c r="U1947" s="40"/>
      <c r="V1947" s="69"/>
    </row>
    <row r="1948" spans="14:22" ht="12.75">
      <c r="N1948" s="69"/>
      <c r="O1948" s="40"/>
      <c r="P1948" s="40"/>
      <c r="Q1948" s="40"/>
      <c r="R1948" s="40"/>
      <c r="S1948" s="40"/>
      <c r="T1948" s="40"/>
      <c r="U1948" s="40"/>
      <c r="V1948" s="69"/>
    </row>
    <row r="1949" spans="14:22" ht="12.75">
      <c r="N1949" s="69"/>
      <c r="O1949" s="40"/>
      <c r="P1949" s="40"/>
      <c r="Q1949" s="40"/>
      <c r="R1949" s="40"/>
      <c r="S1949" s="40"/>
      <c r="T1949" s="40"/>
      <c r="U1949" s="40"/>
      <c r="V1949" s="69"/>
    </row>
    <row r="1950" spans="14:22" ht="12.75">
      <c r="N1950" s="69"/>
      <c r="O1950" s="40"/>
      <c r="P1950" s="40"/>
      <c r="Q1950" s="40"/>
      <c r="R1950" s="40"/>
      <c r="S1950" s="40"/>
      <c r="T1950" s="40"/>
      <c r="U1950" s="40"/>
      <c r="V1950" s="69"/>
    </row>
    <row r="1951" spans="14:22" ht="12.75">
      <c r="N1951" s="69"/>
      <c r="O1951" s="40"/>
      <c r="P1951" s="40"/>
      <c r="Q1951" s="40"/>
      <c r="R1951" s="40"/>
      <c r="S1951" s="40"/>
      <c r="T1951" s="40"/>
      <c r="U1951" s="40"/>
      <c r="V1951" s="69"/>
    </row>
    <row r="1952" spans="14:22" ht="12.75">
      <c r="N1952" s="69"/>
      <c r="O1952" s="40"/>
      <c r="P1952" s="40"/>
      <c r="Q1952" s="40"/>
      <c r="R1952" s="40"/>
      <c r="S1952" s="40"/>
      <c r="T1952" s="40"/>
      <c r="U1952" s="40"/>
      <c r="V1952" s="69"/>
    </row>
    <row r="1953" spans="14:22" ht="12.75">
      <c r="N1953" s="69"/>
      <c r="O1953" s="40"/>
      <c r="P1953" s="40"/>
      <c r="Q1953" s="40"/>
      <c r="R1953" s="40"/>
      <c r="S1953" s="40"/>
      <c r="T1953" s="40"/>
      <c r="U1953" s="40"/>
      <c r="V1953" s="69"/>
    </row>
    <row r="1954" spans="14:22" ht="12.75">
      <c r="N1954" s="69"/>
      <c r="O1954" s="40"/>
      <c r="P1954" s="40"/>
      <c r="Q1954" s="40"/>
      <c r="R1954" s="40"/>
      <c r="S1954" s="40"/>
      <c r="T1954" s="40"/>
      <c r="U1954" s="40"/>
      <c r="V1954" s="69"/>
    </row>
    <row r="1955" spans="14:22" ht="12.75">
      <c r="N1955" s="69"/>
      <c r="O1955" s="40"/>
      <c r="P1955" s="40"/>
      <c r="Q1955" s="40"/>
      <c r="R1955" s="40"/>
      <c r="S1955" s="40"/>
      <c r="T1955" s="40"/>
      <c r="U1955" s="40"/>
      <c r="V1955" s="69"/>
    </row>
    <row r="1956" spans="14:22" ht="12.75">
      <c r="N1956" s="69"/>
      <c r="O1956" s="40"/>
      <c r="P1956" s="40"/>
      <c r="Q1956" s="40"/>
      <c r="R1956" s="40"/>
      <c r="S1956" s="40"/>
      <c r="T1956" s="40"/>
      <c r="U1956" s="40"/>
      <c r="V1956" s="69"/>
    </row>
    <row r="1957" spans="14:22" ht="12.75">
      <c r="N1957" s="69"/>
      <c r="O1957" s="40"/>
      <c r="P1957" s="40"/>
      <c r="Q1957" s="40"/>
      <c r="R1957" s="40"/>
      <c r="S1957" s="40"/>
      <c r="T1957" s="40"/>
      <c r="U1957" s="40"/>
      <c r="V1957" s="69"/>
    </row>
    <row r="1958" spans="14:22" ht="12.75">
      <c r="N1958" s="69"/>
      <c r="O1958" s="40"/>
      <c r="P1958" s="40"/>
      <c r="Q1958" s="40"/>
      <c r="R1958" s="40"/>
      <c r="S1958" s="40"/>
      <c r="T1958" s="40"/>
      <c r="U1958" s="40"/>
      <c r="V1958" s="69"/>
    </row>
    <row r="1959" spans="14:22" ht="12.75">
      <c r="N1959" s="69"/>
      <c r="O1959" s="40"/>
      <c r="P1959" s="40"/>
      <c r="Q1959" s="40"/>
      <c r="R1959" s="40"/>
      <c r="S1959" s="40"/>
      <c r="T1959" s="40"/>
      <c r="U1959" s="40"/>
      <c r="V1959" s="69"/>
    </row>
    <row r="1960" spans="14:22" ht="12.75">
      <c r="N1960" s="69"/>
      <c r="O1960" s="40"/>
      <c r="P1960" s="40"/>
      <c r="Q1960" s="40"/>
      <c r="R1960" s="40"/>
      <c r="S1960" s="40"/>
      <c r="T1960" s="40"/>
      <c r="U1960" s="40"/>
      <c r="V1960" s="69"/>
    </row>
    <row r="1961" spans="14:22" ht="12.75">
      <c r="N1961" s="69"/>
      <c r="O1961" s="40"/>
      <c r="P1961" s="40"/>
      <c r="Q1961" s="40"/>
      <c r="R1961" s="40"/>
      <c r="S1961" s="40"/>
      <c r="T1961" s="40"/>
      <c r="U1961" s="40"/>
      <c r="V1961" s="69"/>
    </row>
    <row r="1962" spans="14:22" ht="12.75">
      <c r="N1962" s="69"/>
      <c r="O1962" s="40"/>
      <c r="P1962" s="40"/>
      <c r="Q1962" s="40"/>
      <c r="R1962" s="40"/>
      <c r="S1962" s="40"/>
      <c r="T1962" s="40"/>
      <c r="U1962" s="40"/>
      <c r="V1962" s="69"/>
    </row>
    <row r="1963" spans="14:22" ht="12.75">
      <c r="N1963" s="69"/>
      <c r="O1963" s="40"/>
      <c r="P1963" s="40"/>
      <c r="Q1963" s="40"/>
      <c r="R1963" s="40"/>
      <c r="S1963" s="40"/>
      <c r="T1963" s="40"/>
      <c r="U1963" s="40"/>
      <c r="V1963" s="69"/>
    </row>
    <row r="1964" spans="14:22" ht="12.75">
      <c r="N1964" s="69"/>
      <c r="O1964" s="40"/>
      <c r="P1964" s="40"/>
      <c r="Q1964" s="40"/>
      <c r="R1964" s="40"/>
      <c r="S1964" s="40"/>
      <c r="T1964" s="40"/>
      <c r="U1964" s="40"/>
      <c r="V1964" s="69"/>
    </row>
    <row r="1965" spans="14:22" ht="12.75">
      <c r="N1965" s="69"/>
      <c r="O1965" s="40"/>
      <c r="P1965" s="40"/>
      <c r="Q1965" s="40"/>
      <c r="R1965" s="40"/>
      <c r="S1965" s="40"/>
      <c r="T1965" s="40"/>
      <c r="U1965" s="40"/>
      <c r="V1965" s="69"/>
    </row>
    <row r="1966" spans="14:22" ht="12.75">
      <c r="N1966" s="69"/>
      <c r="O1966" s="40"/>
      <c r="P1966" s="40"/>
      <c r="Q1966" s="40"/>
      <c r="R1966" s="40"/>
      <c r="S1966" s="40"/>
      <c r="T1966" s="40"/>
      <c r="U1966" s="40"/>
      <c r="V1966" s="69"/>
    </row>
    <row r="1967" spans="14:22" ht="12.75">
      <c r="N1967" s="69"/>
      <c r="O1967" s="40"/>
      <c r="P1967" s="40"/>
      <c r="Q1967" s="40"/>
      <c r="R1967" s="40"/>
      <c r="S1967" s="40"/>
      <c r="T1967" s="40"/>
      <c r="U1967" s="40"/>
      <c r="V1967" s="69"/>
    </row>
    <row r="1968" spans="14:22" ht="12.75">
      <c r="N1968" s="69"/>
      <c r="O1968" s="40"/>
      <c r="P1968" s="40"/>
      <c r="Q1968" s="40"/>
      <c r="R1968" s="40"/>
      <c r="S1968" s="40"/>
      <c r="T1968" s="40"/>
      <c r="U1968" s="40"/>
      <c r="V1968" s="69"/>
    </row>
    <row r="1969" spans="14:22" ht="12.75">
      <c r="N1969" s="69"/>
      <c r="O1969" s="40"/>
      <c r="P1969" s="40"/>
      <c r="Q1969" s="40"/>
      <c r="R1969" s="40"/>
      <c r="S1969" s="40"/>
      <c r="T1969" s="40"/>
      <c r="U1969" s="40"/>
      <c r="V1969" s="69"/>
    </row>
    <row r="1970" spans="14:22" ht="12.75">
      <c r="N1970" s="69"/>
      <c r="O1970" s="40"/>
      <c r="P1970" s="40"/>
      <c r="Q1970" s="40"/>
      <c r="R1970" s="40"/>
      <c r="S1970" s="40"/>
      <c r="T1970" s="40"/>
      <c r="U1970" s="40"/>
      <c r="V1970" s="69"/>
    </row>
    <row r="1971" spans="14:22" ht="12.75">
      <c r="N1971" s="69"/>
      <c r="O1971" s="40"/>
      <c r="P1971" s="40"/>
      <c r="Q1971" s="40"/>
      <c r="R1971" s="40"/>
      <c r="S1971" s="40"/>
      <c r="T1971" s="40"/>
      <c r="U1971" s="40"/>
      <c r="V1971" s="69"/>
    </row>
    <row r="1972" spans="14:22" ht="12.75">
      <c r="N1972" s="69"/>
      <c r="O1972" s="40"/>
      <c r="P1972" s="40"/>
      <c r="Q1972" s="40"/>
      <c r="R1972" s="40"/>
      <c r="S1972" s="40"/>
      <c r="T1972" s="40"/>
      <c r="U1972" s="40"/>
      <c r="V1972" s="69"/>
    </row>
    <row r="1973" spans="14:22" ht="12.75">
      <c r="N1973" s="69"/>
      <c r="O1973" s="40"/>
      <c r="P1973" s="40"/>
      <c r="Q1973" s="40"/>
      <c r="R1973" s="40"/>
      <c r="S1973" s="40"/>
      <c r="T1973" s="40"/>
      <c r="U1973" s="40"/>
      <c r="V1973" s="69"/>
    </row>
    <row r="1974" spans="14:22" ht="12.75">
      <c r="N1974" s="69"/>
      <c r="O1974" s="40"/>
      <c r="P1974" s="40"/>
      <c r="Q1974" s="40"/>
      <c r="R1974" s="40"/>
      <c r="S1974" s="40"/>
      <c r="T1974" s="40"/>
      <c r="U1974" s="40"/>
      <c r="V1974" s="69"/>
    </row>
    <row r="1975" spans="14:22" ht="12.75">
      <c r="N1975" s="69"/>
      <c r="O1975" s="40"/>
      <c r="P1975" s="40"/>
      <c r="Q1975" s="40"/>
      <c r="R1975" s="40"/>
      <c r="S1975" s="40"/>
      <c r="T1975" s="40"/>
      <c r="U1975" s="40"/>
      <c r="V1975" s="69"/>
    </row>
    <row r="1976" spans="14:22" ht="12.75">
      <c r="N1976" s="69"/>
      <c r="O1976" s="40"/>
      <c r="P1976" s="40"/>
      <c r="Q1976" s="40"/>
      <c r="R1976" s="40"/>
      <c r="S1976" s="40"/>
      <c r="T1976" s="40"/>
      <c r="U1976" s="40"/>
      <c r="V1976" s="69"/>
    </row>
    <row r="1977" spans="14:22" ht="12.75">
      <c r="N1977" s="69"/>
      <c r="O1977" s="40"/>
      <c r="P1977" s="40"/>
      <c r="Q1977" s="40"/>
      <c r="R1977" s="40"/>
      <c r="S1977" s="40"/>
      <c r="T1977" s="40"/>
      <c r="U1977" s="40"/>
      <c r="V1977" s="69"/>
    </row>
    <row r="1978" spans="14:22" ht="12.75">
      <c r="N1978" s="69"/>
      <c r="O1978" s="40"/>
      <c r="P1978" s="40"/>
      <c r="Q1978" s="40"/>
      <c r="R1978" s="40"/>
      <c r="S1978" s="40"/>
      <c r="T1978" s="40"/>
      <c r="U1978" s="40"/>
      <c r="V1978" s="69"/>
    </row>
    <row r="1979" spans="14:22" ht="12.75">
      <c r="N1979" s="69"/>
      <c r="O1979" s="40"/>
      <c r="P1979" s="40"/>
      <c r="Q1979" s="40"/>
      <c r="R1979" s="40"/>
      <c r="S1979" s="40"/>
      <c r="T1979" s="40"/>
      <c r="U1979" s="40"/>
      <c r="V1979" s="69"/>
    </row>
    <row r="1980" spans="14:22" ht="12.75">
      <c r="N1980" s="69"/>
      <c r="O1980" s="40"/>
      <c r="P1980" s="40"/>
      <c r="Q1980" s="40"/>
      <c r="R1980" s="40"/>
      <c r="S1980" s="40"/>
      <c r="T1980" s="40"/>
      <c r="U1980" s="40"/>
      <c r="V1980" s="69"/>
    </row>
    <row r="1981" spans="14:22" ht="12.75">
      <c r="N1981" s="69"/>
      <c r="O1981" s="40"/>
      <c r="P1981" s="40"/>
      <c r="Q1981" s="40"/>
      <c r="R1981" s="40"/>
      <c r="S1981" s="40"/>
      <c r="T1981" s="40"/>
      <c r="U1981" s="40"/>
      <c r="V1981" s="69"/>
    </row>
    <row r="1982" spans="14:22" ht="12.75">
      <c r="N1982" s="69"/>
      <c r="O1982" s="40"/>
      <c r="P1982" s="40"/>
      <c r="Q1982" s="40"/>
      <c r="R1982" s="40"/>
      <c r="S1982" s="40"/>
      <c r="T1982" s="40"/>
      <c r="U1982" s="40"/>
      <c r="V1982" s="69"/>
    </row>
    <row r="1983" spans="14:22" ht="12.75">
      <c r="N1983" s="69"/>
      <c r="O1983" s="40"/>
      <c r="P1983" s="40"/>
      <c r="Q1983" s="40"/>
      <c r="R1983" s="40"/>
      <c r="S1983" s="40"/>
      <c r="T1983" s="40"/>
      <c r="U1983" s="40"/>
      <c r="V1983" s="69"/>
    </row>
    <row r="1984" spans="14:22" ht="12.75">
      <c r="N1984" s="69"/>
      <c r="O1984" s="40"/>
      <c r="P1984" s="40"/>
      <c r="Q1984" s="40"/>
      <c r="R1984" s="40"/>
      <c r="S1984" s="40"/>
      <c r="T1984" s="40"/>
      <c r="U1984" s="40"/>
      <c r="V1984" s="69"/>
    </row>
    <row r="1985" spans="14:22" ht="12.75">
      <c r="N1985" s="69"/>
      <c r="O1985" s="40"/>
      <c r="P1985" s="40"/>
      <c r="Q1985" s="40"/>
      <c r="R1985" s="40"/>
      <c r="S1985" s="40"/>
      <c r="T1985" s="40"/>
      <c r="U1985" s="40"/>
      <c r="V1985" s="69"/>
    </row>
    <row r="1986" spans="14:22" ht="12.75">
      <c r="N1986" s="69"/>
      <c r="O1986" s="40"/>
      <c r="P1986" s="40"/>
      <c r="Q1986" s="40"/>
      <c r="R1986" s="40"/>
      <c r="S1986" s="40"/>
      <c r="T1986" s="40"/>
      <c r="U1986" s="40"/>
      <c r="V1986" s="69"/>
    </row>
    <row r="1987" spans="14:22" ht="12.75">
      <c r="N1987" s="69"/>
      <c r="O1987" s="40"/>
      <c r="P1987" s="40"/>
      <c r="Q1987" s="40"/>
      <c r="R1987" s="40"/>
      <c r="S1987" s="40"/>
      <c r="T1987" s="40"/>
      <c r="U1987" s="40"/>
      <c r="V1987" s="69"/>
    </row>
    <row r="1988" spans="14:22" ht="12.75">
      <c r="N1988" s="69"/>
      <c r="O1988" s="40"/>
      <c r="P1988" s="40"/>
      <c r="Q1988" s="40"/>
      <c r="R1988" s="40"/>
      <c r="S1988" s="40"/>
      <c r="T1988" s="40"/>
      <c r="U1988" s="40"/>
      <c r="V1988" s="69"/>
    </row>
    <row r="1989" spans="14:22" ht="12.75">
      <c r="N1989" s="69"/>
      <c r="O1989" s="40"/>
      <c r="P1989" s="40"/>
      <c r="Q1989" s="40"/>
      <c r="R1989" s="40"/>
      <c r="S1989" s="40"/>
      <c r="T1989" s="40"/>
      <c r="U1989" s="40"/>
      <c r="V1989" s="69"/>
    </row>
    <row r="1990" spans="14:22" ht="12.75">
      <c r="N1990" s="69"/>
      <c r="O1990" s="40"/>
      <c r="P1990" s="40"/>
      <c r="Q1990" s="40"/>
      <c r="R1990" s="40"/>
      <c r="S1990" s="40"/>
      <c r="T1990" s="40"/>
      <c r="U1990" s="40"/>
      <c r="V1990" s="69"/>
    </row>
    <row r="1991" spans="14:22" ht="12.75">
      <c r="N1991" s="69"/>
      <c r="O1991" s="40"/>
      <c r="P1991" s="40"/>
      <c r="Q1991" s="40"/>
      <c r="R1991" s="40"/>
      <c r="S1991" s="40"/>
      <c r="T1991" s="40"/>
      <c r="U1991" s="40"/>
      <c r="V1991" s="69"/>
    </row>
    <row r="1992" spans="14:22" ht="12.75">
      <c r="N1992" s="69"/>
      <c r="O1992" s="40"/>
      <c r="P1992" s="40"/>
      <c r="Q1992" s="40"/>
      <c r="R1992" s="40"/>
      <c r="S1992" s="40"/>
      <c r="T1992" s="40"/>
      <c r="U1992" s="40"/>
      <c r="V1992" s="69"/>
    </row>
    <row r="1993" spans="14:22" ht="12.75">
      <c r="N1993" s="69"/>
      <c r="O1993" s="40"/>
      <c r="P1993" s="40"/>
      <c r="Q1993" s="40"/>
      <c r="R1993" s="40"/>
      <c r="S1993" s="40"/>
      <c r="T1993" s="40"/>
      <c r="U1993" s="40"/>
      <c r="V1993" s="69"/>
    </row>
    <row r="1994" spans="14:22" ht="12.75">
      <c r="N1994" s="69"/>
      <c r="O1994" s="40"/>
      <c r="P1994" s="40"/>
      <c r="Q1994" s="40"/>
      <c r="R1994" s="40"/>
      <c r="S1994" s="40"/>
      <c r="T1994" s="40"/>
      <c r="U1994" s="40"/>
      <c r="V1994" s="69"/>
    </row>
    <row r="1995" spans="14:22" ht="12.75">
      <c r="N1995" s="69"/>
      <c r="O1995" s="40"/>
      <c r="P1995" s="40"/>
      <c r="Q1995" s="40"/>
      <c r="R1995" s="40"/>
      <c r="S1995" s="40"/>
      <c r="T1995" s="40"/>
      <c r="U1995" s="40"/>
      <c r="V1995" s="69"/>
    </row>
    <row r="1996" spans="14:22" ht="12.75">
      <c r="N1996" s="69"/>
      <c r="O1996" s="40"/>
      <c r="P1996" s="40"/>
      <c r="Q1996" s="40"/>
      <c r="R1996" s="40"/>
      <c r="S1996" s="40"/>
      <c r="T1996" s="40"/>
      <c r="U1996" s="40"/>
      <c r="V1996" s="69"/>
    </row>
    <row r="1997" spans="14:22" ht="12.75">
      <c r="N1997" s="69"/>
      <c r="O1997" s="40"/>
      <c r="P1997" s="40"/>
      <c r="Q1997" s="40"/>
      <c r="R1997" s="40"/>
      <c r="S1997" s="40"/>
      <c r="T1997" s="40"/>
      <c r="U1997" s="40"/>
      <c r="V1997" s="69"/>
    </row>
    <row r="1998" spans="14:22" ht="12.75">
      <c r="N1998" s="69"/>
      <c r="O1998" s="40"/>
      <c r="P1998" s="40"/>
      <c r="Q1998" s="40"/>
      <c r="R1998" s="40"/>
      <c r="S1998" s="40"/>
      <c r="T1998" s="40"/>
      <c r="U1998" s="40"/>
      <c r="V1998" s="69"/>
    </row>
    <row r="1999" spans="14:22" ht="12.75">
      <c r="N1999" s="69"/>
      <c r="O1999" s="40"/>
      <c r="P1999" s="40"/>
      <c r="Q1999" s="40"/>
      <c r="R1999" s="40"/>
      <c r="S1999" s="40"/>
      <c r="T1999" s="40"/>
      <c r="U1999" s="40"/>
      <c r="V1999" s="69"/>
    </row>
    <row r="2000" spans="14:22" ht="12.75">
      <c r="N2000" s="69"/>
      <c r="O2000" s="40"/>
      <c r="P2000" s="40"/>
      <c r="Q2000" s="40"/>
      <c r="R2000" s="40"/>
      <c r="S2000" s="40"/>
      <c r="T2000" s="40"/>
      <c r="U2000" s="40"/>
      <c r="V2000" s="69"/>
    </row>
    <row r="2001" spans="14:22" ht="12.75">
      <c r="N2001" s="69"/>
      <c r="O2001" s="40"/>
      <c r="P2001" s="40"/>
      <c r="Q2001" s="40"/>
      <c r="R2001" s="40"/>
      <c r="S2001" s="40"/>
      <c r="T2001" s="40"/>
      <c r="U2001" s="40"/>
      <c r="V2001" s="69"/>
    </row>
    <row r="2002" spans="14:22" ht="12.75">
      <c r="N2002" s="69"/>
      <c r="O2002" s="40"/>
      <c r="P2002" s="40"/>
      <c r="Q2002" s="40"/>
      <c r="R2002" s="40"/>
      <c r="S2002" s="40"/>
      <c r="T2002" s="40"/>
      <c r="U2002" s="40"/>
      <c r="V2002" s="69"/>
    </row>
    <row r="2003" spans="14:22" ht="12.75">
      <c r="N2003" s="69"/>
      <c r="O2003" s="40"/>
      <c r="P2003" s="40"/>
      <c r="Q2003" s="40"/>
      <c r="R2003" s="40"/>
      <c r="S2003" s="40"/>
      <c r="T2003" s="40"/>
      <c r="U2003" s="40"/>
      <c r="V2003" s="69"/>
    </row>
    <row r="2004" spans="14:22" ht="12.75">
      <c r="N2004" s="69"/>
      <c r="O2004" s="40"/>
      <c r="P2004" s="40"/>
      <c r="Q2004" s="40"/>
      <c r="R2004" s="40"/>
      <c r="S2004" s="40"/>
      <c r="T2004" s="40"/>
      <c r="U2004" s="40"/>
      <c r="V2004" s="69"/>
    </row>
    <row r="2005" spans="14:22" ht="12.75">
      <c r="N2005" s="69"/>
      <c r="O2005" s="40"/>
      <c r="P2005" s="40"/>
      <c r="Q2005" s="40"/>
      <c r="R2005" s="40"/>
      <c r="S2005" s="40"/>
      <c r="T2005" s="40"/>
      <c r="U2005" s="40"/>
      <c r="V2005" s="69"/>
    </row>
    <row r="2006" spans="14:22" ht="12.75">
      <c r="N2006" s="69"/>
      <c r="O2006" s="40"/>
      <c r="P2006" s="40"/>
      <c r="Q2006" s="40"/>
      <c r="R2006" s="40"/>
      <c r="S2006" s="40"/>
      <c r="T2006" s="40"/>
      <c r="U2006" s="40"/>
      <c r="V2006" s="69"/>
    </row>
    <row r="2007" spans="14:22" ht="12.75">
      <c r="N2007" s="69"/>
      <c r="O2007" s="40"/>
      <c r="P2007" s="40"/>
      <c r="Q2007" s="40"/>
      <c r="R2007" s="40"/>
      <c r="S2007" s="40"/>
      <c r="T2007" s="40"/>
      <c r="U2007" s="40"/>
      <c r="V2007" s="69"/>
    </row>
    <row r="2008" spans="14:22" ht="12.75">
      <c r="N2008" s="69"/>
      <c r="O2008" s="40"/>
      <c r="P2008" s="40"/>
      <c r="Q2008" s="40"/>
      <c r="R2008" s="40"/>
      <c r="S2008" s="40"/>
      <c r="T2008" s="40"/>
      <c r="U2008" s="40"/>
      <c r="V2008" s="69"/>
    </row>
    <row r="2009" spans="14:22" ht="12.75">
      <c r="N2009" s="69"/>
      <c r="O2009" s="40"/>
      <c r="P2009" s="40"/>
      <c r="Q2009" s="40"/>
      <c r="R2009" s="40"/>
      <c r="S2009" s="40"/>
      <c r="T2009" s="40"/>
      <c r="U2009" s="40"/>
      <c r="V2009" s="69"/>
    </row>
    <row r="2010" spans="14:22" ht="12.75">
      <c r="N2010" s="69"/>
      <c r="O2010" s="40"/>
      <c r="P2010" s="40"/>
      <c r="Q2010" s="40"/>
      <c r="R2010" s="40"/>
      <c r="S2010" s="40"/>
      <c r="T2010" s="40"/>
      <c r="U2010" s="40"/>
      <c r="V2010" s="69"/>
    </row>
    <row r="2011" spans="14:22" ht="12.75">
      <c r="N2011" s="69"/>
      <c r="O2011" s="40"/>
      <c r="P2011" s="40"/>
      <c r="Q2011" s="40"/>
      <c r="R2011" s="40"/>
      <c r="S2011" s="40"/>
      <c r="T2011" s="40"/>
      <c r="U2011" s="40"/>
      <c r="V2011" s="69"/>
    </row>
    <row r="2012" spans="14:22" ht="12.75">
      <c r="N2012" s="69"/>
      <c r="O2012" s="40"/>
      <c r="P2012" s="40"/>
      <c r="Q2012" s="40"/>
      <c r="R2012" s="40"/>
      <c r="S2012" s="40"/>
      <c r="T2012" s="40"/>
      <c r="U2012" s="40"/>
      <c r="V2012" s="69"/>
    </row>
    <row r="2013" spans="14:22" ht="12.75">
      <c r="N2013" s="69"/>
      <c r="O2013" s="40"/>
      <c r="P2013" s="40"/>
      <c r="Q2013" s="40"/>
      <c r="R2013" s="40"/>
      <c r="S2013" s="40"/>
      <c r="T2013" s="40"/>
      <c r="U2013" s="40"/>
      <c r="V2013" s="69"/>
    </row>
    <row r="2014" spans="14:22" ht="12.75">
      <c r="N2014" s="69"/>
      <c r="O2014" s="40"/>
      <c r="P2014" s="40"/>
      <c r="Q2014" s="40"/>
      <c r="R2014" s="40"/>
      <c r="S2014" s="40"/>
      <c r="T2014" s="40"/>
      <c r="U2014" s="40"/>
      <c r="V2014" s="69"/>
    </row>
    <row r="2015" spans="14:22" ht="12.75">
      <c r="N2015" s="69"/>
      <c r="O2015" s="40"/>
      <c r="P2015" s="40"/>
      <c r="Q2015" s="40"/>
      <c r="R2015" s="40"/>
      <c r="S2015" s="40"/>
      <c r="T2015" s="40"/>
      <c r="U2015" s="40"/>
      <c r="V2015" s="69"/>
    </row>
    <row r="2016" spans="14:22" ht="12.75">
      <c r="N2016" s="69"/>
      <c r="O2016" s="40"/>
      <c r="P2016" s="40"/>
      <c r="Q2016" s="40"/>
      <c r="R2016" s="40"/>
      <c r="S2016" s="40"/>
      <c r="T2016" s="40"/>
      <c r="U2016" s="40"/>
      <c r="V2016" s="69"/>
    </row>
    <row r="2017" spans="14:22" ht="12.75">
      <c r="N2017" s="69"/>
      <c r="O2017" s="40"/>
      <c r="P2017" s="40"/>
      <c r="Q2017" s="40"/>
      <c r="R2017" s="40"/>
      <c r="S2017" s="40"/>
      <c r="T2017" s="40"/>
      <c r="U2017" s="40"/>
      <c r="V2017" s="69"/>
    </row>
    <row r="2018" spans="14:22" ht="12.75">
      <c r="N2018" s="69"/>
      <c r="O2018" s="40"/>
      <c r="P2018" s="40"/>
      <c r="Q2018" s="40"/>
      <c r="R2018" s="40"/>
      <c r="S2018" s="40"/>
      <c r="T2018" s="40"/>
      <c r="U2018" s="40"/>
      <c r="V2018" s="69"/>
    </row>
    <row r="2019" spans="14:22" ht="12.75">
      <c r="N2019" s="69"/>
      <c r="O2019" s="40"/>
      <c r="P2019" s="40"/>
      <c r="Q2019" s="40"/>
      <c r="R2019" s="40"/>
      <c r="S2019" s="40"/>
      <c r="T2019" s="40"/>
      <c r="U2019" s="40"/>
      <c r="V2019" s="69"/>
    </row>
    <row r="2020" spans="14:22" ht="12.75">
      <c r="N2020" s="69"/>
      <c r="O2020" s="40"/>
      <c r="P2020" s="40"/>
      <c r="Q2020" s="40"/>
      <c r="R2020" s="40"/>
      <c r="S2020" s="40"/>
      <c r="T2020" s="40"/>
      <c r="U2020" s="40"/>
      <c r="V2020" s="69"/>
    </row>
    <row r="2021" spans="14:22" ht="12.75">
      <c r="N2021" s="69"/>
      <c r="O2021" s="40"/>
      <c r="P2021" s="40"/>
      <c r="Q2021" s="40"/>
      <c r="R2021" s="40"/>
      <c r="S2021" s="40"/>
      <c r="T2021" s="40"/>
      <c r="U2021" s="40"/>
      <c r="V2021" s="69"/>
    </row>
    <row r="2022" spans="14:22" ht="12.75">
      <c r="N2022" s="69"/>
      <c r="O2022" s="40"/>
      <c r="P2022" s="40"/>
      <c r="Q2022" s="40"/>
      <c r="R2022" s="40"/>
      <c r="S2022" s="40"/>
      <c r="T2022" s="40"/>
      <c r="U2022" s="40"/>
      <c r="V2022" s="69"/>
    </row>
    <row r="2023" spans="14:22" ht="12.75">
      <c r="N2023" s="69"/>
      <c r="O2023" s="40"/>
      <c r="P2023" s="40"/>
      <c r="Q2023" s="40"/>
      <c r="R2023" s="40"/>
      <c r="S2023" s="40"/>
      <c r="T2023" s="40"/>
      <c r="U2023" s="40"/>
      <c r="V2023" s="69"/>
    </row>
    <row r="2024" spans="14:22" ht="12.75">
      <c r="N2024" s="69"/>
      <c r="O2024" s="40"/>
      <c r="P2024" s="40"/>
      <c r="Q2024" s="40"/>
      <c r="R2024" s="40"/>
      <c r="S2024" s="40"/>
      <c r="T2024" s="40"/>
      <c r="U2024" s="40"/>
      <c r="V2024" s="69"/>
    </row>
    <row r="2025" spans="14:22" ht="12.75">
      <c r="N2025" s="69"/>
      <c r="O2025" s="40"/>
      <c r="P2025" s="40"/>
      <c r="Q2025" s="40"/>
      <c r="R2025" s="40"/>
      <c r="S2025" s="40"/>
      <c r="T2025" s="40"/>
      <c r="U2025" s="40"/>
      <c r="V2025" s="69"/>
    </row>
    <row r="2026" spans="14:22" ht="12.75">
      <c r="N2026" s="69"/>
      <c r="O2026" s="40"/>
      <c r="P2026" s="40"/>
      <c r="Q2026" s="40"/>
      <c r="R2026" s="40"/>
      <c r="S2026" s="40"/>
      <c r="T2026" s="40"/>
      <c r="U2026" s="40"/>
      <c r="V2026" s="69"/>
    </row>
    <row r="2027" spans="14:22" ht="12.75">
      <c r="N2027" s="69"/>
      <c r="O2027" s="40"/>
      <c r="P2027" s="40"/>
      <c r="Q2027" s="40"/>
      <c r="R2027" s="40"/>
      <c r="S2027" s="40"/>
      <c r="T2027" s="40"/>
      <c r="U2027" s="40"/>
      <c r="V2027" s="69"/>
    </row>
    <row r="2028" spans="14:22" ht="12.75">
      <c r="N2028" s="69"/>
      <c r="O2028" s="40"/>
      <c r="P2028" s="40"/>
      <c r="Q2028" s="40"/>
      <c r="R2028" s="40"/>
      <c r="S2028" s="40"/>
      <c r="T2028" s="40"/>
      <c r="U2028" s="40"/>
      <c r="V2028" s="69"/>
    </row>
    <row r="2029" spans="14:22" ht="12.75">
      <c r="N2029" s="69"/>
      <c r="O2029" s="40"/>
      <c r="P2029" s="40"/>
      <c r="Q2029" s="40"/>
      <c r="R2029" s="40"/>
      <c r="S2029" s="40"/>
      <c r="T2029" s="40"/>
      <c r="U2029" s="40"/>
      <c r="V2029" s="69"/>
    </row>
    <row r="2030" spans="14:22" ht="12.75">
      <c r="N2030" s="69"/>
      <c r="O2030" s="40"/>
      <c r="P2030" s="40"/>
      <c r="Q2030" s="40"/>
      <c r="R2030" s="40"/>
      <c r="S2030" s="40"/>
      <c r="T2030" s="40"/>
      <c r="U2030" s="40"/>
      <c r="V2030" s="69"/>
    </row>
    <row r="2031" spans="14:22" ht="12.75">
      <c r="N2031" s="69"/>
      <c r="O2031" s="40"/>
      <c r="P2031" s="40"/>
      <c r="Q2031" s="40"/>
      <c r="R2031" s="40"/>
      <c r="S2031" s="40"/>
      <c r="T2031" s="40"/>
      <c r="U2031" s="40"/>
      <c r="V2031" s="69"/>
    </row>
    <row r="2032" spans="14:22" ht="12.75">
      <c r="N2032" s="69"/>
      <c r="O2032" s="40"/>
      <c r="P2032" s="40"/>
      <c r="Q2032" s="40"/>
      <c r="R2032" s="40"/>
      <c r="S2032" s="40"/>
      <c r="T2032" s="40"/>
      <c r="U2032" s="40"/>
      <c r="V2032" s="69"/>
    </row>
    <row r="2033" spans="14:22" ht="12.75">
      <c r="N2033" s="69"/>
      <c r="O2033" s="40"/>
      <c r="P2033" s="40"/>
      <c r="Q2033" s="40"/>
      <c r="R2033" s="40"/>
      <c r="S2033" s="40"/>
      <c r="T2033" s="40"/>
      <c r="U2033" s="40"/>
      <c r="V2033" s="69"/>
    </row>
    <row r="2034" spans="14:22" ht="12.75">
      <c r="N2034" s="69"/>
      <c r="O2034" s="40"/>
      <c r="P2034" s="40"/>
      <c r="Q2034" s="40"/>
      <c r="R2034" s="40"/>
      <c r="S2034" s="40"/>
      <c r="T2034" s="40"/>
      <c r="U2034" s="40"/>
      <c r="V2034" s="69"/>
    </row>
    <row r="2035" spans="14:22" ht="12.75">
      <c r="N2035" s="69"/>
      <c r="O2035" s="40"/>
      <c r="P2035" s="40"/>
      <c r="Q2035" s="40"/>
      <c r="R2035" s="40"/>
      <c r="S2035" s="40"/>
      <c r="T2035" s="40"/>
      <c r="U2035" s="40"/>
      <c r="V2035" s="69"/>
    </row>
    <row r="2036" spans="14:22" ht="12.75">
      <c r="N2036" s="69"/>
      <c r="O2036" s="40"/>
      <c r="P2036" s="40"/>
      <c r="Q2036" s="40"/>
      <c r="R2036" s="40"/>
      <c r="S2036" s="40"/>
      <c r="T2036" s="40"/>
      <c r="U2036" s="40"/>
      <c r="V2036" s="69"/>
    </row>
    <row r="2037" spans="14:22" ht="12.75">
      <c r="N2037" s="69"/>
      <c r="O2037" s="40"/>
      <c r="P2037" s="40"/>
      <c r="Q2037" s="40"/>
      <c r="R2037" s="40"/>
      <c r="S2037" s="40"/>
      <c r="T2037" s="40"/>
      <c r="U2037" s="40"/>
      <c r="V2037" s="69"/>
    </row>
    <row r="2038" spans="14:22" ht="12.75">
      <c r="N2038" s="69"/>
      <c r="O2038" s="40"/>
      <c r="P2038" s="40"/>
      <c r="Q2038" s="40"/>
      <c r="R2038" s="40"/>
      <c r="S2038" s="40"/>
      <c r="T2038" s="40"/>
      <c r="U2038" s="40"/>
      <c r="V2038" s="69"/>
    </row>
    <row r="2039" spans="14:22" ht="12.75">
      <c r="N2039" s="69"/>
      <c r="O2039" s="40"/>
      <c r="P2039" s="40"/>
      <c r="Q2039" s="40"/>
      <c r="R2039" s="40"/>
      <c r="S2039" s="40"/>
      <c r="T2039" s="40"/>
      <c r="U2039" s="40"/>
      <c r="V2039" s="69"/>
    </row>
    <row r="2040" spans="14:22" ht="12.75">
      <c r="N2040" s="69"/>
      <c r="O2040" s="40"/>
      <c r="P2040" s="40"/>
      <c r="Q2040" s="40"/>
      <c r="R2040" s="40"/>
      <c r="S2040" s="40"/>
      <c r="T2040" s="40"/>
      <c r="U2040" s="40"/>
      <c r="V2040" s="69"/>
    </row>
    <row r="2041" spans="14:22" ht="12.75">
      <c r="N2041" s="69"/>
      <c r="O2041" s="40"/>
      <c r="P2041" s="40"/>
      <c r="Q2041" s="40"/>
      <c r="R2041" s="40"/>
      <c r="S2041" s="40"/>
      <c r="T2041" s="40"/>
      <c r="U2041" s="40"/>
      <c r="V2041" s="69"/>
    </row>
    <row r="2042" spans="14:22" ht="12.75">
      <c r="N2042" s="69"/>
      <c r="O2042" s="40"/>
      <c r="P2042" s="40"/>
      <c r="Q2042" s="40"/>
      <c r="R2042" s="40"/>
      <c r="S2042" s="40"/>
      <c r="T2042" s="40"/>
      <c r="U2042" s="40"/>
      <c r="V2042" s="69"/>
    </row>
    <row r="2043" spans="14:22" ht="12.75">
      <c r="N2043" s="69"/>
      <c r="O2043" s="40"/>
      <c r="P2043" s="40"/>
      <c r="Q2043" s="40"/>
      <c r="R2043" s="40"/>
      <c r="S2043" s="40"/>
      <c r="T2043" s="40"/>
      <c r="U2043" s="40"/>
      <c r="V2043" s="69"/>
    </row>
    <row r="2044" spans="14:22" ht="12.75">
      <c r="N2044" s="69"/>
      <c r="O2044" s="40"/>
      <c r="P2044" s="40"/>
      <c r="Q2044" s="40"/>
      <c r="R2044" s="40"/>
      <c r="S2044" s="40"/>
      <c r="T2044" s="40"/>
      <c r="U2044" s="40"/>
      <c r="V2044" s="69"/>
    </row>
    <row r="2045" spans="14:22" ht="12.75">
      <c r="N2045" s="69"/>
      <c r="O2045" s="40"/>
      <c r="P2045" s="40"/>
      <c r="Q2045" s="40"/>
      <c r="R2045" s="40"/>
      <c r="S2045" s="40"/>
      <c r="T2045" s="40"/>
      <c r="U2045" s="40"/>
      <c r="V2045" s="69"/>
    </row>
    <row r="2046" spans="14:22" ht="12.75">
      <c r="N2046" s="69"/>
      <c r="O2046" s="40"/>
      <c r="P2046" s="40"/>
      <c r="Q2046" s="40"/>
      <c r="R2046" s="40"/>
      <c r="S2046" s="40"/>
      <c r="T2046" s="40"/>
      <c r="U2046" s="40"/>
      <c r="V2046" s="69"/>
    </row>
    <row r="2047" spans="14:22" ht="12.75">
      <c r="N2047" s="69"/>
      <c r="O2047" s="40"/>
      <c r="P2047" s="40"/>
      <c r="Q2047" s="40"/>
      <c r="R2047" s="40"/>
      <c r="S2047" s="40"/>
      <c r="T2047" s="40"/>
      <c r="U2047" s="40"/>
      <c r="V2047" s="69"/>
    </row>
    <row r="2048" spans="14:22" ht="12.75">
      <c r="N2048" s="69"/>
      <c r="O2048" s="40"/>
      <c r="P2048" s="40"/>
      <c r="Q2048" s="40"/>
      <c r="R2048" s="40"/>
      <c r="S2048" s="40"/>
      <c r="T2048" s="40"/>
      <c r="U2048" s="40"/>
      <c r="V2048" s="69"/>
    </row>
    <row r="2049" spans="14:22" ht="12.75">
      <c r="N2049" s="69"/>
      <c r="O2049" s="40"/>
      <c r="P2049" s="40"/>
      <c r="Q2049" s="40"/>
      <c r="R2049" s="40"/>
      <c r="S2049" s="40"/>
      <c r="T2049" s="40"/>
      <c r="U2049" s="40"/>
      <c r="V2049" s="69"/>
    </row>
    <row r="2050" spans="14:22" ht="12.75">
      <c r="N2050" s="69"/>
      <c r="O2050" s="40"/>
      <c r="P2050" s="40"/>
      <c r="Q2050" s="40"/>
      <c r="R2050" s="40"/>
      <c r="S2050" s="40"/>
      <c r="T2050" s="40"/>
      <c r="U2050" s="40"/>
      <c r="V2050" s="69"/>
    </row>
    <row r="2051" spans="14:22" ht="12.75">
      <c r="N2051" s="69"/>
      <c r="O2051" s="40"/>
      <c r="P2051" s="40"/>
      <c r="Q2051" s="40"/>
      <c r="R2051" s="40"/>
      <c r="S2051" s="40"/>
      <c r="T2051" s="40"/>
      <c r="U2051" s="40"/>
      <c r="V2051" s="69"/>
    </row>
    <row r="2052" spans="14:22" ht="12.75">
      <c r="N2052" s="69"/>
      <c r="O2052" s="40"/>
      <c r="P2052" s="40"/>
      <c r="Q2052" s="40"/>
      <c r="R2052" s="40"/>
      <c r="S2052" s="40"/>
      <c r="T2052" s="40"/>
      <c r="U2052" s="40"/>
      <c r="V2052" s="69"/>
    </row>
    <row r="2053" spans="14:22" ht="12.75">
      <c r="N2053" s="69"/>
      <c r="O2053" s="40"/>
      <c r="P2053" s="40"/>
      <c r="Q2053" s="40"/>
      <c r="R2053" s="40"/>
      <c r="S2053" s="40"/>
      <c r="T2053" s="40"/>
      <c r="U2053" s="40"/>
      <c r="V2053" s="69"/>
    </row>
    <row r="2054" spans="14:22" ht="12.75">
      <c r="N2054" s="69"/>
      <c r="O2054" s="40"/>
      <c r="P2054" s="40"/>
      <c r="Q2054" s="40"/>
      <c r="R2054" s="40"/>
      <c r="S2054" s="40"/>
      <c r="T2054" s="40"/>
      <c r="U2054" s="40"/>
      <c r="V2054" s="69"/>
    </row>
    <row r="2055" spans="14:22" ht="12.75">
      <c r="N2055" s="69"/>
      <c r="O2055" s="40"/>
      <c r="P2055" s="40"/>
      <c r="Q2055" s="40"/>
      <c r="R2055" s="40"/>
      <c r="S2055" s="40"/>
      <c r="T2055" s="40"/>
      <c r="U2055" s="40"/>
      <c r="V2055" s="69"/>
    </row>
    <row r="2056" spans="14:22" ht="12.75">
      <c r="N2056" s="69"/>
      <c r="O2056" s="40"/>
      <c r="P2056" s="40"/>
      <c r="Q2056" s="40"/>
      <c r="R2056" s="40"/>
      <c r="S2056" s="40"/>
      <c r="T2056" s="40"/>
      <c r="U2056" s="40"/>
      <c r="V2056" s="69"/>
    </row>
    <row r="2057" spans="14:22" ht="12.75">
      <c r="N2057" s="69"/>
      <c r="O2057" s="40"/>
      <c r="P2057" s="40"/>
      <c r="Q2057" s="40"/>
      <c r="R2057" s="40"/>
      <c r="S2057" s="40"/>
      <c r="T2057" s="40"/>
      <c r="U2057" s="40"/>
      <c r="V2057" s="69"/>
    </row>
    <row r="2058" spans="14:22" ht="12.75">
      <c r="N2058" s="69"/>
      <c r="O2058" s="40"/>
      <c r="P2058" s="40"/>
      <c r="Q2058" s="40"/>
      <c r="R2058" s="40"/>
      <c r="S2058" s="40"/>
      <c r="T2058" s="40"/>
      <c r="U2058" s="40"/>
      <c r="V2058" s="69"/>
    </row>
    <row r="2059" spans="14:22" ht="12.75">
      <c r="N2059" s="69"/>
      <c r="O2059" s="40"/>
      <c r="P2059" s="40"/>
      <c r="Q2059" s="40"/>
      <c r="R2059" s="40"/>
      <c r="S2059" s="40"/>
      <c r="T2059" s="40"/>
      <c r="U2059" s="40"/>
      <c r="V2059" s="69"/>
    </row>
    <row r="2060" spans="14:22" ht="12.75">
      <c r="N2060" s="69"/>
      <c r="O2060" s="40"/>
      <c r="P2060" s="40"/>
      <c r="Q2060" s="40"/>
      <c r="R2060" s="40"/>
      <c r="S2060" s="40"/>
      <c r="T2060" s="40"/>
      <c r="U2060" s="40"/>
      <c r="V2060" s="69"/>
    </row>
    <row r="2061" spans="14:22" ht="12.75">
      <c r="N2061" s="69"/>
      <c r="O2061" s="40"/>
      <c r="P2061" s="40"/>
      <c r="Q2061" s="40"/>
      <c r="R2061" s="40"/>
      <c r="S2061" s="40"/>
      <c r="T2061" s="40"/>
      <c r="U2061" s="40"/>
      <c r="V2061" s="69"/>
    </row>
    <row r="2062" spans="14:22" ht="12.75">
      <c r="N2062" s="69"/>
      <c r="O2062" s="40"/>
      <c r="P2062" s="40"/>
      <c r="Q2062" s="40"/>
      <c r="R2062" s="40"/>
      <c r="S2062" s="40"/>
      <c r="T2062" s="40"/>
      <c r="U2062" s="40"/>
      <c r="V2062" s="69"/>
    </row>
    <row r="2063" spans="14:22" ht="12.75">
      <c r="N2063" s="69"/>
      <c r="O2063" s="40"/>
      <c r="P2063" s="40"/>
      <c r="Q2063" s="40"/>
      <c r="R2063" s="40"/>
      <c r="S2063" s="40"/>
      <c r="T2063" s="40"/>
      <c r="U2063" s="40"/>
      <c r="V2063" s="69"/>
    </row>
    <row r="2064" spans="14:22" ht="12.75">
      <c r="N2064" s="69"/>
      <c r="O2064" s="40"/>
      <c r="P2064" s="40"/>
      <c r="Q2064" s="40"/>
      <c r="R2064" s="40"/>
      <c r="S2064" s="40"/>
      <c r="T2064" s="40"/>
      <c r="U2064" s="40"/>
      <c r="V2064" s="69"/>
    </row>
    <row r="2065" spans="14:22" ht="12.75">
      <c r="N2065" s="69"/>
      <c r="O2065" s="40"/>
      <c r="P2065" s="40"/>
      <c r="Q2065" s="40"/>
      <c r="R2065" s="40"/>
      <c r="S2065" s="40"/>
      <c r="T2065" s="40"/>
      <c r="U2065" s="40"/>
      <c r="V2065" s="69"/>
    </row>
    <row r="2066" spans="14:22" ht="12.75">
      <c r="N2066" s="69"/>
      <c r="O2066" s="40"/>
      <c r="P2066" s="40"/>
      <c r="Q2066" s="40"/>
      <c r="R2066" s="40"/>
      <c r="S2066" s="40"/>
      <c r="T2066" s="40"/>
      <c r="U2066" s="40"/>
      <c r="V2066" s="69"/>
    </row>
    <row r="2067" spans="14:22" ht="12.75">
      <c r="N2067" s="69"/>
      <c r="O2067" s="40"/>
      <c r="P2067" s="40"/>
      <c r="Q2067" s="40"/>
      <c r="R2067" s="40"/>
      <c r="S2067" s="40"/>
      <c r="T2067" s="40"/>
      <c r="U2067" s="40"/>
      <c r="V2067" s="69"/>
    </row>
    <row r="2068" spans="14:22" ht="12.75">
      <c r="N2068" s="69"/>
      <c r="O2068" s="40"/>
      <c r="P2068" s="40"/>
      <c r="Q2068" s="40"/>
      <c r="R2068" s="40"/>
      <c r="S2068" s="40"/>
      <c r="T2068" s="40"/>
      <c r="U2068" s="40"/>
      <c r="V2068" s="69"/>
    </row>
    <row r="2069" spans="14:22" ht="12.75">
      <c r="N2069" s="69"/>
      <c r="O2069" s="40"/>
      <c r="P2069" s="40"/>
      <c r="Q2069" s="40"/>
      <c r="R2069" s="40"/>
      <c r="S2069" s="40"/>
      <c r="T2069" s="40"/>
      <c r="U2069" s="40"/>
      <c r="V2069" s="69"/>
    </row>
    <row r="2070" spans="14:22" ht="12.75">
      <c r="N2070" s="69"/>
      <c r="O2070" s="40"/>
      <c r="P2070" s="40"/>
      <c r="Q2070" s="40"/>
      <c r="R2070" s="40"/>
      <c r="S2070" s="40"/>
      <c r="T2070" s="40"/>
      <c r="U2070" s="40"/>
      <c r="V2070" s="69"/>
    </row>
    <row r="2071" spans="14:22" ht="12.75">
      <c r="N2071" s="69"/>
      <c r="O2071" s="40"/>
      <c r="P2071" s="40"/>
      <c r="Q2071" s="40"/>
      <c r="R2071" s="40"/>
      <c r="S2071" s="40"/>
      <c r="T2071" s="40"/>
      <c r="U2071" s="40"/>
      <c r="V2071" s="69"/>
    </row>
    <row r="2072" spans="14:22" ht="12.75">
      <c r="N2072" s="69"/>
      <c r="O2072" s="40"/>
      <c r="P2072" s="40"/>
      <c r="Q2072" s="40"/>
      <c r="R2072" s="40"/>
      <c r="S2072" s="40"/>
      <c r="T2072" s="40"/>
      <c r="U2072" s="40"/>
      <c r="V2072" s="69"/>
    </row>
    <row r="2073" spans="14:22" ht="12.75">
      <c r="N2073" s="69"/>
      <c r="O2073" s="40"/>
      <c r="P2073" s="40"/>
      <c r="Q2073" s="40"/>
      <c r="R2073" s="40"/>
      <c r="S2073" s="40"/>
      <c r="T2073" s="40"/>
      <c r="U2073" s="40"/>
      <c r="V2073" s="69"/>
    </row>
    <row r="2074" spans="14:22" ht="12.75">
      <c r="N2074" s="69"/>
      <c r="O2074" s="40"/>
      <c r="P2074" s="40"/>
      <c r="Q2074" s="40"/>
      <c r="R2074" s="40"/>
      <c r="S2074" s="40"/>
      <c r="T2074" s="40"/>
      <c r="U2074" s="40"/>
      <c r="V2074" s="69"/>
    </row>
    <row r="2075" spans="14:22" ht="12.75">
      <c r="N2075" s="69"/>
      <c r="O2075" s="40"/>
      <c r="P2075" s="40"/>
      <c r="Q2075" s="40"/>
      <c r="R2075" s="40"/>
      <c r="S2075" s="40"/>
      <c r="T2075" s="40"/>
      <c r="U2075" s="40"/>
      <c r="V2075" s="69"/>
    </row>
    <row r="2076" spans="14:22" ht="12.75">
      <c r="N2076" s="69"/>
      <c r="O2076" s="40"/>
      <c r="P2076" s="40"/>
      <c r="Q2076" s="40"/>
      <c r="R2076" s="40"/>
      <c r="S2076" s="40"/>
      <c r="T2076" s="40"/>
      <c r="U2076" s="40"/>
      <c r="V2076" s="69"/>
    </row>
    <row r="2077" spans="14:22" ht="12.75">
      <c r="N2077" s="69"/>
      <c r="O2077" s="40"/>
      <c r="P2077" s="40"/>
      <c r="Q2077" s="40"/>
      <c r="R2077" s="40"/>
      <c r="S2077" s="40"/>
      <c r="T2077" s="40"/>
      <c r="U2077" s="40"/>
      <c r="V2077" s="69"/>
    </row>
    <row r="2078" spans="14:22" ht="12.75">
      <c r="N2078" s="69"/>
      <c r="O2078" s="40"/>
      <c r="P2078" s="40"/>
      <c r="Q2078" s="40"/>
      <c r="R2078" s="40"/>
      <c r="S2078" s="40"/>
      <c r="T2078" s="40"/>
      <c r="U2078" s="40"/>
      <c r="V2078" s="69"/>
    </row>
    <row r="2079" spans="14:22" ht="12.75">
      <c r="N2079" s="69"/>
      <c r="O2079" s="40"/>
      <c r="P2079" s="40"/>
      <c r="Q2079" s="40"/>
      <c r="R2079" s="40"/>
      <c r="S2079" s="40"/>
      <c r="T2079" s="40"/>
      <c r="U2079" s="40"/>
      <c r="V2079" s="69"/>
    </row>
    <row r="2080" spans="14:22" ht="12.75">
      <c r="N2080" s="69"/>
      <c r="O2080" s="40"/>
      <c r="P2080" s="40"/>
      <c r="Q2080" s="40"/>
      <c r="R2080" s="40"/>
      <c r="S2080" s="40"/>
      <c r="T2080" s="40"/>
      <c r="U2080" s="40"/>
      <c r="V2080" s="69"/>
    </row>
    <row r="2081" spans="14:22" ht="12.75">
      <c r="N2081" s="69"/>
      <c r="O2081" s="40"/>
      <c r="P2081" s="40"/>
      <c r="Q2081" s="40"/>
      <c r="R2081" s="40"/>
      <c r="S2081" s="40"/>
      <c r="T2081" s="40"/>
      <c r="U2081" s="40"/>
      <c r="V2081" s="69"/>
    </row>
    <row r="2082" spans="14:22" ht="12.75">
      <c r="N2082" s="69"/>
      <c r="O2082" s="40"/>
      <c r="P2082" s="40"/>
      <c r="Q2082" s="40"/>
      <c r="R2082" s="40"/>
      <c r="S2082" s="40"/>
      <c r="T2082" s="40"/>
      <c r="U2082" s="40"/>
      <c r="V2082" s="69"/>
    </row>
    <row r="2083" spans="14:22" ht="12.75">
      <c r="N2083" s="69"/>
      <c r="O2083" s="40"/>
      <c r="P2083" s="40"/>
      <c r="Q2083" s="40"/>
      <c r="R2083" s="40"/>
      <c r="S2083" s="40"/>
      <c r="T2083" s="40"/>
      <c r="U2083" s="40"/>
      <c r="V2083" s="69"/>
    </row>
    <row r="2084" spans="14:22" ht="12.75">
      <c r="N2084" s="69"/>
      <c r="O2084" s="40"/>
      <c r="P2084" s="40"/>
      <c r="Q2084" s="40"/>
      <c r="R2084" s="40"/>
      <c r="S2084" s="40"/>
      <c r="T2084" s="40"/>
      <c r="U2084" s="40"/>
      <c r="V2084" s="69"/>
    </row>
    <row r="2085" spans="14:22" ht="12.75">
      <c r="N2085" s="69"/>
      <c r="O2085" s="40"/>
      <c r="P2085" s="40"/>
      <c r="Q2085" s="40"/>
      <c r="R2085" s="40"/>
      <c r="S2085" s="40"/>
      <c r="T2085" s="40"/>
      <c r="U2085" s="40"/>
      <c r="V2085" s="69"/>
    </row>
    <row r="2086" spans="14:22" ht="12.75">
      <c r="N2086" s="69"/>
      <c r="O2086" s="40"/>
      <c r="P2086" s="40"/>
      <c r="Q2086" s="40"/>
      <c r="R2086" s="40"/>
      <c r="S2086" s="40"/>
      <c r="T2086" s="40"/>
      <c r="U2086" s="40"/>
      <c r="V2086" s="69"/>
    </row>
    <row r="2087" spans="14:22" ht="12.75">
      <c r="N2087" s="69"/>
      <c r="O2087" s="40"/>
      <c r="P2087" s="40"/>
      <c r="Q2087" s="40"/>
      <c r="R2087" s="40"/>
      <c r="S2087" s="40"/>
      <c r="T2087" s="40"/>
      <c r="U2087" s="40"/>
      <c r="V2087" s="69"/>
    </row>
    <row r="2088" spans="14:22" ht="12.75">
      <c r="N2088" s="69"/>
      <c r="O2088" s="40"/>
      <c r="P2088" s="40"/>
      <c r="Q2088" s="40"/>
      <c r="R2088" s="40"/>
      <c r="S2088" s="40"/>
      <c r="T2088" s="40"/>
      <c r="U2088" s="40"/>
      <c r="V2088" s="69"/>
    </row>
    <row r="2089" spans="14:22" ht="12.75">
      <c r="N2089" s="69"/>
      <c r="O2089" s="40"/>
      <c r="P2089" s="40"/>
      <c r="Q2089" s="40"/>
      <c r="R2089" s="40"/>
      <c r="S2089" s="40"/>
      <c r="T2089" s="40"/>
      <c r="U2089" s="40"/>
      <c r="V2089" s="69"/>
    </row>
    <row r="2090" spans="14:22" ht="12.75">
      <c r="N2090" s="69"/>
      <c r="O2090" s="40"/>
      <c r="P2090" s="40"/>
      <c r="Q2090" s="40"/>
      <c r="R2090" s="40"/>
      <c r="S2090" s="40"/>
      <c r="T2090" s="40"/>
      <c r="U2090" s="40"/>
      <c r="V2090" s="69"/>
    </row>
    <row r="2091" spans="14:22" ht="12.75">
      <c r="N2091" s="69"/>
      <c r="O2091" s="40"/>
      <c r="P2091" s="40"/>
      <c r="Q2091" s="40"/>
      <c r="R2091" s="40"/>
      <c r="S2091" s="40"/>
      <c r="T2091" s="40"/>
      <c r="U2091" s="40"/>
      <c r="V2091" s="69"/>
    </row>
    <row r="2092" spans="14:22" ht="12.75">
      <c r="N2092" s="69"/>
      <c r="O2092" s="40"/>
      <c r="P2092" s="40"/>
      <c r="Q2092" s="40"/>
      <c r="R2092" s="40"/>
      <c r="S2092" s="40"/>
      <c r="T2092" s="40"/>
      <c r="U2092" s="40"/>
      <c r="V2092" s="69"/>
    </row>
    <row r="2093" spans="14:22" ht="12.75">
      <c r="N2093" s="69"/>
      <c r="O2093" s="40"/>
      <c r="P2093" s="40"/>
      <c r="Q2093" s="40"/>
      <c r="R2093" s="40"/>
      <c r="S2093" s="40"/>
      <c r="T2093" s="40"/>
      <c r="U2093" s="40"/>
      <c r="V2093" s="69"/>
    </row>
    <row r="2094" spans="14:22" ht="12.75">
      <c r="N2094" s="69"/>
      <c r="O2094" s="40"/>
      <c r="P2094" s="40"/>
      <c r="Q2094" s="40"/>
      <c r="R2094" s="40"/>
      <c r="S2094" s="40"/>
      <c r="T2094" s="40"/>
      <c r="U2094" s="40"/>
      <c r="V2094" s="69"/>
    </row>
    <row r="2095" spans="14:22" ht="12.75">
      <c r="N2095" s="69"/>
      <c r="O2095" s="40"/>
      <c r="P2095" s="40"/>
      <c r="Q2095" s="40"/>
      <c r="R2095" s="40"/>
      <c r="S2095" s="40"/>
      <c r="T2095" s="40"/>
      <c r="U2095" s="40"/>
      <c r="V2095" s="69"/>
    </row>
    <row r="2096" spans="14:22" ht="12.75">
      <c r="N2096" s="69"/>
      <c r="O2096" s="40"/>
      <c r="P2096" s="40"/>
      <c r="Q2096" s="40"/>
      <c r="R2096" s="40"/>
      <c r="S2096" s="40"/>
      <c r="T2096" s="40"/>
      <c r="U2096" s="40"/>
      <c r="V2096" s="69"/>
    </row>
    <row r="2097" spans="14:22" ht="12.75">
      <c r="N2097" s="69"/>
      <c r="O2097" s="40"/>
      <c r="P2097" s="40"/>
      <c r="Q2097" s="40"/>
      <c r="R2097" s="40"/>
      <c r="S2097" s="40"/>
      <c r="T2097" s="40"/>
      <c r="U2097" s="40"/>
      <c r="V2097" s="69"/>
    </row>
    <row r="2098" spans="14:22" ht="12.75">
      <c r="N2098" s="69"/>
      <c r="O2098" s="40"/>
      <c r="P2098" s="40"/>
      <c r="Q2098" s="40"/>
      <c r="R2098" s="40"/>
      <c r="S2098" s="40"/>
      <c r="T2098" s="40"/>
      <c r="U2098" s="40"/>
      <c r="V2098" s="69"/>
    </row>
    <row r="2099" spans="14:22" ht="12.75">
      <c r="N2099" s="69"/>
      <c r="O2099" s="40"/>
      <c r="P2099" s="40"/>
      <c r="Q2099" s="40"/>
      <c r="R2099" s="40"/>
      <c r="S2099" s="40"/>
      <c r="T2099" s="40"/>
      <c r="U2099" s="40"/>
      <c r="V2099" s="69"/>
    </row>
    <row r="2100" spans="14:22" ht="12.75">
      <c r="N2100" s="69"/>
      <c r="O2100" s="40"/>
      <c r="P2100" s="40"/>
      <c r="Q2100" s="40"/>
      <c r="R2100" s="40"/>
      <c r="S2100" s="40"/>
      <c r="T2100" s="40"/>
      <c r="U2100" s="40"/>
      <c r="V2100" s="69"/>
    </row>
    <row r="2101" spans="14:22" ht="12.75">
      <c r="N2101" s="69"/>
      <c r="O2101" s="40"/>
      <c r="P2101" s="40"/>
      <c r="Q2101" s="40"/>
      <c r="R2101" s="40"/>
      <c r="S2101" s="40"/>
      <c r="T2101" s="40"/>
      <c r="U2101" s="40"/>
      <c r="V2101" s="69"/>
    </row>
    <row r="2102" spans="14:22" ht="12.75">
      <c r="N2102" s="69"/>
      <c r="O2102" s="40"/>
      <c r="P2102" s="40"/>
      <c r="Q2102" s="40"/>
      <c r="R2102" s="40"/>
      <c r="S2102" s="40"/>
      <c r="T2102" s="40"/>
      <c r="U2102" s="40"/>
      <c r="V2102" s="69"/>
    </row>
    <row r="2103" spans="14:22" ht="12.75">
      <c r="N2103" s="69"/>
      <c r="O2103" s="40"/>
      <c r="P2103" s="40"/>
      <c r="Q2103" s="40"/>
      <c r="R2103" s="40"/>
      <c r="S2103" s="40"/>
      <c r="T2103" s="40"/>
      <c r="U2103" s="40"/>
      <c r="V2103" s="69"/>
    </row>
    <row r="2104" spans="14:22" ht="12.75">
      <c r="N2104" s="69"/>
      <c r="O2104" s="40"/>
      <c r="P2104" s="40"/>
      <c r="Q2104" s="40"/>
      <c r="R2104" s="40"/>
      <c r="S2104" s="40"/>
      <c r="T2104" s="40"/>
      <c r="U2104" s="40"/>
      <c r="V2104" s="69"/>
    </row>
    <row r="2105" spans="14:22" ht="12.75">
      <c r="N2105" s="69"/>
      <c r="O2105" s="40"/>
      <c r="P2105" s="40"/>
      <c r="Q2105" s="40"/>
      <c r="R2105" s="40"/>
      <c r="S2105" s="40"/>
      <c r="T2105" s="40"/>
      <c r="U2105" s="40"/>
      <c r="V2105" s="69"/>
    </row>
    <row r="2106" spans="14:22" ht="12.75">
      <c r="N2106" s="69"/>
      <c r="O2106" s="40"/>
      <c r="P2106" s="40"/>
      <c r="Q2106" s="40"/>
      <c r="R2106" s="40"/>
      <c r="S2106" s="40"/>
      <c r="T2106" s="40"/>
      <c r="U2106" s="40"/>
      <c r="V2106" s="69"/>
    </row>
    <row r="2107" spans="14:22" ht="12.75">
      <c r="N2107" s="69"/>
      <c r="O2107" s="40"/>
      <c r="P2107" s="40"/>
      <c r="Q2107" s="40"/>
      <c r="R2107" s="40"/>
      <c r="S2107" s="40"/>
      <c r="T2107" s="40"/>
      <c r="U2107" s="40"/>
      <c r="V2107" s="69"/>
    </row>
    <row r="2108" spans="14:22" ht="12.75">
      <c r="N2108" s="69"/>
      <c r="O2108" s="40"/>
      <c r="P2108" s="40"/>
      <c r="Q2108" s="40"/>
      <c r="R2108" s="40"/>
      <c r="S2108" s="40"/>
      <c r="T2108" s="40"/>
      <c r="U2108" s="40"/>
      <c r="V2108" s="69"/>
    </row>
    <row r="2109" spans="14:22" ht="12.75">
      <c r="N2109" s="69"/>
      <c r="O2109" s="40"/>
      <c r="P2109" s="40"/>
      <c r="Q2109" s="40"/>
      <c r="R2109" s="40"/>
      <c r="S2109" s="40"/>
      <c r="T2109" s="40"/>
      <c r="U2109" s="40"/>
      <c r="V2109" s="69"/>
    </row>
    <row r="2110" spans="14:22" ht="12.75">
      <c r="N2110" s="69"/>
      <c r="O2110" s="40"/>
      <c r="P2110" s="40"/>
      <c r="Q2110" s="40"/>
      <c r="R2110" s="40"/>
      <c r="S2110" s="40"/>
      <c r="T2110" s="40"/>
      <c r="U2110" s="40"/>
      <c r="V2110" s="69"/>
    </row>
    <row r="2111" spans="14:22" ht="12.75">
      <c r="N2111" s="69"/>
      <c r="O2111" s="40"/>
      <c r="P2111" s="40"/>
      <c r="Q2111" s="40"/>
      <c r="R2111" s="40"/>
      <c r="S2111" s="40"/>
      <c r="T2111" s="40"/>
      <c r="U2111" s="40"/>
      <c r="V2111" s="69"/>
    </row>
    <row r="2112" spans="14:22" ht="12.75">
      <c r="N2112" s="69"/>
      <c r="O2112" s="40"/>
      <c r="P2112" s="40"/>
      <c r="Q2112" s="40"/>
      <c r="R2112" s="40"/>
      <c r="S2112" s="40"/>
      <c r="T2112" s="40"/>
      <c r="U2112" s="40"/>
      <c r="V2112" s="69"/>
    </row>
    <row r="2113" spans="14:22" ht="12.75">
      <c r="N2113" s="69"/>
      <c r="O2113" s="40"/>
      <c r="P2113" s="40"/>
      <c r="Q2113" s="40"/>
      <c r="R2113" s="40"/>
      <c r="S2113" s="40"/>
      <c r="T2113" s="40"/>
      <c r="U2113" s="40"/>
      <c r="V2113" s="69"/>
    </row>
    <row r="2114" spans="14:22" ht="12.75">
      <c r="N2114" s="69"/>
      <c r="O2114" s="40"/>
      <c r="P2114" s="40"/>
      <c r="Q2114" s="40"/>
      <c r="R2114" s="40"/>
      <c r="S2114" s="40"/>
      <c r="T2114" s="40"/>
      <c r="U2114" s="40"/>
      <c r="V2114" s="69"/>
    </row>
    <row r="2115" spans="14:22" ht="12.75">
      <c r="N2115" s="69"/>
      <c r="O2115" s="40"/>
      <c r="P2115" s="40"/>
      <c r="Q2115" s="40"/>
      <c r="R2115" s="40"/>
      <c r="S2115" s="40"/>
      <c r="T2115" s="40"/>
      <c r="U2115" s="40"/>
      <c r="V2115" s="69"/>
    </row>
    <row r="2116" spans="14:22" ht="12.75">
      <c r="N2116" s="69"/>
      <c r="O2116" s="40"/>
      <c r="P2116" s="40"/>
      <c r="Q2116" s="40"/>
      <c r="R2116" s="40"/>
      <c r="S2116" s="40"/>
      <c r="T2116" s="40"/>
      <c r="U2116" s="40"/>
      <c r="V2116" s="69"/>
    </row>
    <row r="2117" spans="14:22" ht="12.75">
      <c r="N2117" s="69"/>
      <c r="O2117" s="40"/>
      <c r="P2117" s="40"/>
      <c r="Q2117" s="40"/>
      <c r="R2117" s="40"/>
      <c r="S2117" s="40"/>
      <c r="T2117" s="40"/>
      <c r="U2117" s="40"/>
      <c r="V2117" s="69"/>
    </row>
    <row r="2118" spans="14:22" ht="12.75">
      <c r="N2118" s="69"/>
      <c r="O2118" s="40"/>
      <c r="P2118" s="40"/>
      <c r="Q2118" s="40"/>
      <c r="R2118" s="40"/>
      <c r="S2118" s="40"/>
      <c r="T2118" s="40"/>
      <c r="U2118" s="40"/>
      <c r="V2118" s="69"/>
    </row>
    <row r="2119" spans="14:22" ht="12.75">
      <c r="N2119" s="69"/>
      <c r="O2119" s="40"/>
      <c r="P2119" s="40"/>
      <c r="Q2119" s="40"/>
      <c r="R2119" s="40"/>
      <c r="S2119" s="40"/>
      <c r="T2119" s="40"/>
      <c r="U2119" s="40"/>
      <c r="V2119" s="69"/>
    </row>
    <row r="2120" spans="14:22" ht="12.75">
      <c r="N2120" s="69"/>
      <c r="O2120" s="40"/>
      <c r="P2120" s="40"/>
      <c r="Q2120" s="40"/>
      <c r="R2120" s="40"/>
      <c r="S2120" s="40"/>
      <c r="T2120" s="40"/>
      <c r="U2120" s="40"/>
      <c r="V2120" s="69"/>
    </row>
    <row r="2121" spans="14:22" ht="12.75">
      <c r="N2121" s="69"/>
      <c r="O2121" s="40"/>
      <c r="P2121" s="40"/>
      <c r="Q2121" s="40"/>
      <c r="R2121" s="40"/>
      <c r="S2121" s="40"/>
      <c r="T2121" s="40"/>
      <c r="U2121" s="40"/>
      <c r="V2121" s="69"/>
    </row>
    <row r="2122" spans="14:22" ht="12.75">
      <c r="N2122" s="69"/>
      <c r="O2122" s="40"/>
      <c r="P2122" s="40"/>
      <c r="Q2122" s="40"/>
      <c r="R2122" s="40"/>
      <c r="S2122" s="40"/>
      <c r="T2122" s="40"/>
      <c r="U2122" s="40"/>
      <c r="V2122" s="69"/>
    </row>
    <row r="2123" spans="14:22" ht="12.75">
      <c r="N2123" s="69"/>
      <c r="O2123" s="40"/>
      <c r="P2123" s="40"/>
      <c r="Q2123" s="40"/>
      <c r="R2123" s="40"/>
      <c r="S2123" s="40"/>
      <c r="T2123" s="40"/>
      <c r="U2123" s="40"/>
      <c r="V2123" s="69"/>
    </row>
    <row r="2124" spans="14:22" ht="12.75">
      <c r="N2124" s="69"/>
      <c r="O2124" s="40"/>
      <c r="P2124" s="40"/>
      <c r="Q2124" s="40"/>
      <c r="R2124" s="40"/>
      <c r="S2124" s="40"/>
      <c r="T2124" s="40"/>
      <c r="U2124" s="40"/>
      <c r="V2124" s="69"/>
    </row>
    <row r="2125" spans="14:22" ht="12.75">
      <c r="N2125" s="69"/>
      <c r="O2125" s="40"/>
      <c r="P2125" s="40"/>
      <c r="Q2125" s="40"/>
      <c r="R2125" s="40"/>
      <c r="S2125" s="40"/>
      <c r="T2125" s="40"/>
      <c r="U2125" s="40"/>
      <c r="V2125" s="69"/>
    </row>
    <row r="2126" spans="14:22" ht="12.75">
      <c r="N2126" s="69"/>
      <c r="O2126" s="40"/>
      <c r="P2126" s="40"/>
      <c r="Q2126" s="40"/>
      <c r="R2126" s="40"/>
      <c r="S2126" s="40"/>
      <c r="T2126" s="40"/>
      <c r="U2126" s="40"/>
      <c r="V2126" s="69"/>
    </row>
    <row r="2127" spans="14:22" ht="12.75">
      <c r="N2127" s="69"/>
      <c r="O2127" s="40"/>
      <c r="P2127" s="40"/>
      <c r="Q2127" s="40"/>
      <c r="R2127" s="40"/>
      <c r="S2127" s="40"/>
      <c r="T2127" s="40"/>
      <c r="U2127" s="40"/>
      <c r="V2127" s="69"/>
    </row>
    <row r="2128" spans="14:22" ht="12.75">
      <c r="N2128" s="69"/>
      <c r="O2128" s="40"/>
      <c r="P2128" s="40"/>
      <c r="Q2128" s="40"/>
      <c r="R2128" s="40"/>
      <c r="S2128" s="40"/>
      <c r="T2128" s="40"/>
      <c r="U2128" s="40"/>
      <c r="V2128" s="69"/>
    </row>
    <row r="2129" spans="14:22" ht="12.75">
      <c r="N2129" s="69"/>
      <c r="O2129" s="40"/>
      <c r="P2129" s="40"/>
      <c r="Q2129" s="40"/>
      <c r="R2129" s="40"/>
      <c r="S2129" s="40"/>
      <c r="T2129" s="40"/>
      <c r="U2129" s="40"/>
      <c r="V2129" s="69"/>
    </row>
    <row r="2130" spans="14:22" ht="12.75">
      <c r="N2130" s="69"/>
      <c r="O2130" s="40"/>
      <c r="P2130" s="40"/>
      <c r="Q2130" s="40"/>
      <c r="R2130" s="40"/>
      <c r="S2130" s="40"/>
      <c r="T2130" s="40"/>
      <c r="U2130" s="40"/>
      <c r="V2130" s="69"/>
    </row>
    <row r="2131" spans="14:22" ht="12.75">
      <c r="N2131" s="69"/>
      <c r="O2131" s="40"/>
      <c r="P2131" s="40"/>
      <c r="Q2131" s="40"/>
      <c r="R2131" s="40"/>
      <c r="S2131" s="40"/>
      <c r="T2131" s="40"/>
      <c r="U2131" s="40"/>
      <c r="V2131" s="69"/>
    </row>
    <row r="2132" spans="14:22" ht="12.75">
      <c r="N2132" s="69"/>
      <c r="O2132" s="40"/>
      <c r="P2132" s="40"/>
      <c r="Q2132" s="40"/>
      <c r="R2132" s="40"/>
      <c r="S2132" s="40"/>
      <c r="T2132" s="40"/>
      <c r="U2132" s="40"/>
      <c r="V2132" s="69"/>
    </row>
    <row r="2133" spans="14:22" ht="12.75">
      <c r="N2133" s="69"/>
      <c r="O2133" s="40"/>
      <c r="P2133" s="40"/>
      <c r="Q2133" s="40"/>
      <c r="R2133" s="40"/>
      <c r="S2133" s="40"/>
      <c r="T2133" s="40"/>
      <c r="U2133" s="40"/>
      <c r="V2133" s="69"/>
    </row>
    <row r="2134" spans="14:22" ht="12.75">
      <c r="N2134" s="69"/>
      <c r="O2134" s="40"/>
      <c r="P2134" s="40"/>
      <c r="Q2134" s="40"/>
      <c r="R2134" s="40"/>
      <c r="S2134" s="40"/>
      <c r="T2134" s="40"/>
      <c r="U2134" s="40"/>
      <c r="V2134" s="69"/>
    </row>
    <row r="2135" spans="14:22" ht="12.75">
      <c r="N2135" s="69"/>
      <c r="O2135" s="40"/>
      <c r="P2135" s="40"/>
      <c r="Q2135" s="40"/>
      <c r="R2135" s="40"/>
      <c r="S2135" s="40"/>
      <c r="T2135" s="40"/>
      <c r="U2135" s="40"/>
      <c r="V2135" s="69"/>
    </row>
    <row r="2136" spans="14:22" ht="12.75">
      <c r="N2136" s="69"/>
      <c r="O2136" s="40"/>
      <c r="P2136" s="40"/>
      <c r="Q2136" s="40"/>
      <c r="R2136" s="40"/>
      <c r="S2136" s="40"/>
      <c r="T2136" s="40"/>
      <c r="U2136" s="40"/>
      <c r="V2136" s="69"/>
    </row>
    <row r="2137" spans="14:22" ht="12.75">
      <c r="N2137" s="69"/>
      <c r="O2137" s="40"/>
      <c r="P2137" s="40"/>
      <c r="Q2137" s="40"/>
      <c r="R2137" s="40"/>
      <c r="S2137" s="40"/>
      <c r="T2137" s="40"/>
      <c r="U2137" s="40"/>
      <c r="V2137" s="69"/>
    </row>
    <row r="2138" spans="14:22" ht="12.75">
      <c r="N2138" s="69"/>
      <c r="O2138" s="40"/>
      <c r="P2138" s="40"/>
      <c r="Q2138" s="40"/>
      <c r="R2138" s="40"/>
      <c r="S2138" s="40"/>
      <c r="T2138" s="40"/>
      <c r="U2138" s="40"/>
      <c r="V2138" s="69"/>
    </row>
    <row r="2139" spans="14:22" ht="12.75">
      <c r="N2139" s="69"/>
      <c r="O2139" s="40"/>
      <c r="P2139" s="40"/>
      <c r="Q2139" s="40"/>
      <c r="R2139" s="40"/>
      <c r="S2139" s="40"/>
      <c r="T2139" s="40"/>
      <c r="U2139" s="40"/>
      <c r="V2139" s="69"/>
    </row>
    <row r="2140" spans="14:22" ht="12.75">
      <c r="N2140" s="69"/>
      <c r="O2140" s="40"/>
      <c r="P2140" s="40"/>
      <c r="Q2140" s="40"/>
      <c r="R2140" s="40"/>
      <c r="S2140" s="40"/>
      <c r="T2140" s="40"/>
      <c r="U2140" s="40"/>
      <c r="V2140" s="69"/>
    </row>
    <row r="2141" spans="14:22" ht="12.75">
      <c r="N2141" s="69"/>
      <c r="O2141" s="40"/>
      <c r="P2141" s="40"/>
      <c r="Q2141" s="40"/>
      <c r="R2141" s="40"/>
      <c r="S2141" s="40"/>
      <c r="T2141" s="40"/>
      <c r="U2141" s="40"/>
      <c r="V2141" s="69"/>
    </row>
    <row r="2142" spans="14:22" ht="12.75">
      <c r="N2142" s="69"/>
      <c r="O2142" s="40"/>
      <c r="P2142" s="40"/>
      <c r="Q2142" s="40"/>
      <c r="R2142" s="40"/>
      <c r="S2142" s="40"/>
      <c r="T2142" s="40"/>
      <c r="U2142" s="40"/>
      <c r="V2142" s="69"/>
    </row>
    <row r="2143" spans="14:22" ht="12.75">
      <c r="N2143" s="69"/>
      <c r="O2143" s="40"/>
      <c r="P2143" s="40"/>
      <c r="Q2143" s="40"/>
      <c r="R2143" s="40"/>
      <c r="S2143" s="40"/>
      <c r="T2143" s="40"/>
      <c r="U2143" s="40"/>
      <c r="V2143" s="69"/>
    </row>
    <row r="2144" spans="14:22" ht="12.75">
      <c r="N2144" s="69"/>
      <c r="O2144" s="40"/>
      <c r="P2144" s="40"/>
      <c r="Q2144" s="40"/>
      <c r="R2144" s="40"/>
      <c r="S2144" s="40"/>
      <c r="T2144" s="40"/>
      <c r="U2144" s="40"/>
      <c r="V2144" s="69"/>
    </row>
    <row r="2145" spans="14:22" ht="12.75">
      <c r="N2145" s="69"/>
      <c r="O2145" s="40"/>
      <c r="P2145" s="40"/>
      <c r="Q2145" s="40"/>
      <c r="R2145" s="40"/>
      <c r="S2145" s="40"/>
      <c r="T2145" s="40"/>
      <c r="U2145" s="40"/>
      <c r="V2145" s="69"/>
    </row>
    <row r="2146" spans="14:22" ht="12.75">
      <c r="N2146" s="69"/>
      <c r="O2146" s="40"/>
      <c r="P2146" s="40"/>
      <c r="Q2146" s="40"/>
      <c r="R2146" s="40"/>
      <c r="S2146" s="40"/>
      <c r="T2146" s="40"/>
      <c r="U2146" s="40"/>
      <c r="V2146" s="69"/>
    </row>
    <row r="2147" spans="14:22" ht="12.75">
      <c r="N2147" s="69"/>
      <c r="O2147" s="40"/>
      <c r="P2147" s="40"/>
      <c r="Q2147" s="40"/>
      <c r="R2147" s="40"/>
      <c r="S2147" s="40"/>
      <c r="T2147" s="40"/>
      <c r="U2147" s="40"/>
      <c r="V2147" s="69"/>
    </row>
    <row r="2148" spans="14:22" ht="12.75">
      <c r="N2148" s="69"/>
      <c r="O2148" s="40"/>
      <c r="P2148" s="40"/>
      <c r="Q2148" s="40"/>
      <c r="R2148" s="40"/>
      <c r="S2148" s="40"/>
      <c r="T2148" s="40"/>
      <c r="U2148" s="40"/>
      <c r="V2148" s="69"/>
    </row>
    <row r="2149" spans="14:22" ht="12.75">
      <c r="N2149" s="69"/>
      <c r="O2149" s="40"/>
      <c r="P2149" s="40"/>
      <c r="Q2149" s="40"/>
      <c r="R2149" s="40"/>
      <c r="S2149" s="40"/>
      <c r="T2149" s="40"/>
      <c r="U2149" s="40"/>
      <c r="V2149" s="69"/>
    </row>
    <row r="2150" spans="14:22" ht="12.75">
      <c r="N2150" s="69"/>
      <c r="O2150" s="40"/>
      <c r="P2150" s="40"/>
      <c r="Q2150" s="40"/>
      <c r="R2150" s="40"/>
      <c r="S2150" s="40"/>
      <c r="T2150" s="40"/>
      <c r="U2150" s="40"/>
      <c r="V2150" s="69"/>
    </row>
    <row r="2151" spans="14:22" ht="12.75">
      <c r="N2151" s="69"/>
      <c r="O2151" s="40"/>
      <c r="P2151" s="40"/>
      <c r="Q2151" s="40"/>
      <c r="R2151" s="40"/>
      <c r="S2151" s="40"/>
      <c r="T2151" s="40"/>
      <c r="U2151" s="40"/>
      <c r="V2151" s="69"/>
    </row>
    <row r="2152" spans="14:22" ht="12.75">
      <c r="N2152" s="69"/>
      <c r="O2152" s="40"/>
      <c r="P2152" s="40"/>
      <c r="Q2152" s="40"/>
      <c r="R2152" s="40"/>
      <c r="S2152" s="40"/>
      <c r="T2152" s="40"/>
      <c r="U2152" s="40"/>
      <c r="V2152" s="69"/>
    </row>
    <row r="2153" spans="14:22" ht="12.75">
      <c r="N2153" s="69"/>
      <c r="O2153" s="40"/>
      <c r="P2153" s="40"/>
      <c r="Q2153" s="40"/>
      <c r="R2153" s="40"/>
      <c r="S2153" s="40"/>
      <c r="T2153" s="40"/>
      <c r="U2153" s="40"/>
      <c r="V2153" s="69"/>
    </row>
    <row r="2154" spans="14:22" ht="12.75">
      <c r="N2154" s="69"/>
      <c r="O2154" s="40"/>
      <c r="P2154" s="40"/>
      <c r="Q2154" s="40"/>
      <c r="R2154" s="40"/>
      <c r="S2154" s="40"/>
      <c r="T2154" s="40"/>
      <c r="U2154" s="40"/>
      <c r="V2154" s="69"/>
    </row>
    <row r="2155" spans="14:22" ht="12.75">
      <c r="N2155" s="69"/>
      <c r="O2155" s="40"/>
      <c r="P2155" s="40"/>
      <c r="Q2155" s="40"/>
      <c r="R2155" s="40"/>
      <c r="S2155" s="40"/>
      <c r="T2155" s="40"/>
      <c r="U2155" s="40"/>
      <c r="V2155" s="69"/>
    </row>
    <row r="2156" spans="14:22" ht="12.75">
      <c r="N2156" s="69"/>
      <c r="O2156" s="40"/>
      <c r="P2156" s="40"/>
      <c r="Q2156" s="40"/>
      <c r="R2156" s="40"/>
      <c r="S2156" s="40"/>
      <c r="T2156" s="40"/>
      <c r="U2156" s="40"/>
      <c r="V2156" s="69"/>
    </row>
    <row r="2157" spans="14:22" ht="12.75">
      <c r="N2157" s="69"/>
      <c r="O2157" s="40"/>
      <c r="P2157" s="40"/>
      <c r="Q2157" s="40"/>
      <c r="R2157" s="40"/>
      <c r="S2157" s="40"/>
      <c r="T2157" s="40"/>
      <c r="U2157" s="40"/>
      <c r="V2157" s="69"/>
    </row>
    <row r="2158" spans="14:22" ht="12.75">
      <c r="N2158" s="69"/>
      <c r="O2158" s="40"/>
      <c r="P2158" s="40"/>
      <c r="Q2158" s="40"/>
      <c r="R2158" s="40"/>
      <c r="S2158" s="40"/>
      <c r="T2158" s="40"/>
      <c r="U2158" s="40"/>
      <c r="V2158" s="69"/>
    </row>
    <row r="2159" spans="14:22" ht="12.75">
      <c r="N2159" s="69"/>
      <c r="O2159" s="40"/>
      <c r="P2159" s="40"/>
      <c r="Q2159" s="40"/>
      <c r="R2159" s="40"/>
      <c r="S2159" s="40"/>
      <c r="T2159" s="40"/>
      <c r="U2159" s="40"/>
      <c r="V2159" s="69"/>
    </row>
    <row r="2160" spans="14:22" ht="12.75">
      <c r="N2160" s="69"/>
      <c r="O2160" s="40"/>
      <c r="P2160" s="40"/>
      <c r="Q2160" s="40"/>
      <c r="R2160" s="40"/>
      <c r="S2160" s="40"/>
      <c r="T2160" s="40"/>
      <c r="U2160" s="40"/>
      <c r="V2160" s="69"/>
    </row>
    <row r="2161" spans="14:22" ht="12.75">
      <c r="N2161" s="69"/>
      <c r="O2161" s="40"/>
      <c r="P2161" s="40"/>
      <c r="Q2161" s="40"/>
      <c r="R2161" s="40"/>
      <c r="S2161" s="40"/>
      <c r="T2161" s="40"/>
      <c r="U2161" s="40"/>
      <c r="V2161" s="69"/>
    </row>
    <row r="2162" spans="14:22" ht="12.75">
      <c r="N2162" s="69"/>
      <c r="O2162" s="40"/>
      <c r="P2162" s="40"/>
      <c r="Q2162" s="40"/>
      <c r="R2162" s="40"/>
      <c r="S2162" s="40"/>
      <c r="T2162" s="40"/>
      <c r="U2162" s="40"/>
      <c r="V2162" s="69"/>
    </row>
    <row r="2163" spans="14:22" ht="12.75">
      <c r="N2163" s="69"/>
      <c r="O2163" s="40"/>
      <c r="P2163" s="40"/>
      <c r="Q2163" s="40"/>
      <c r="R2163" s="40"/>
      <c r="S2163" s="40"/>
      <c r="T2163" s="40"/>
      <c r="U2163" s="40"/>
      <c r="V2163" s="69"/>
    </row>
    <row r="2164" spans="14:22" ht="12.75">
      <c r="N2164" s="69"/>
      <c r="O2164" s="40"/>
      <c r="P2164" s="40"/>
      <c r="Q2164" s="40"/>
      <c r="R2164" s="40"/>
      <c r="S2164" s="40"/>
      <c r="T2164" s="40"/>
      <c r="U2164" s="40"/>
      <c r="V2164" s="69"/>
    </row>
    <row r="2165" spans="14:22" ht="12.75">
      <c r="N2165" s="69"/>
      <c r="O2165" s="40"/>
      <c r="P2165" s="40"/>
      <c r="Q2165" s="40"/>
      <c r="R2165" s="40"/>
      <c r="S2165" s="40"/>
      <c r="T2165" s="40"/>
      <c r="U2165" s="40"/>
      <c r="V2165" s="69"/>
    </row>
    <row r="2166" spans="14:22" ht="12.75">
      <c r="N2166" s="69"/>
      <c r="O2166" s="40"/>
      <c r="P2166" s="40"/>
      <c r="Q2166" s="40"/>
      <c r="R2166" s="40"/>
      <c r="S2166" s="40"/>
      <c r="T2166" s="40"/>
      <c r="U2166" s="40"/>
      <c r="V2166" s="69"/>
    </row>
    <row r="2167" spans="14:22" ht="12.75">
      <c r="N2167" s="69"/>
      <c r="O2167" s="40"/>
      <c r="P2167" s="40"/>
      <c r="Q2167" s="40"/>
      <c r="R2167" s="40"/>
      <c r="S2167" s="40"/>
      <c r="T2167" s="40"/>
      <c r="U2167" s="40"/>
      <c r="V2167" s="69"/>
    </row>
    <row r="2168" spans="14:22" ht="12.75">
      <c r="N2168" s="69"/>
      <c r="O2168" s="40"/>
      <c r="P2168" s="40"/>
      <c r="Q2168" s="40"/>
      <c r="R2168" s="40"/>
      <c r="S2168" s="40"/>
      <c r="T2168" s="40"/>
      <c r="U2168" s="40"/>
      <c r="V2168" s="69"/>
    </row>
    <row r="2169" spans="14:22" ht="12.75">
      <c r="N2169" s="69"/>
      <c r="O2169" s="40"/>
      <c r="P2169" s="40"/>
      <c r="Q2169" s="40"/>
      <c r="R2169" s="40"/>
      <c r="S2169" s="40"/>
      <c r="T2169" s="40"/>
      <c r="U2169" s="40"/>
      <c r="V2169" s="69"/>
    </row>
    <row r="2170" spans="14:22" ht="12.75">
      <c r="N2170" s="69"/>
      <c r="O2170" s="40"/>
      <c r="P2170" s="40"/>
      <c r="Q2170" s="40"/>
      <c r="R2170" s="40"/>
      <c r="S2170" s="40"/>
      <c r="T2170" s="40"/>
      <c r="U2170" s="40"/>
      <c r="V2170" s="69"/>
    </row>
    <row r="2171" spans="14:22" ht="12.75">
      <c r="N2171" s="69"/>
      <c r="O2171" s="40"/>
      <c r="P2171" s="40"/>
      <c r="Q2171" s="40"/>
      <c r="R2171" s="40"/>
      <c r="S2171" s="40"/>
      <c r="T2171" s="40"/>
      <c r="U2171" s="40"/>
      <c r="V2171" s="69"/>
    </row>
    <row r="2172" spans="14:22" ht="12.75">
      <c r="N2172" s="69"/>
      <c r="O2172" s="40"/>
      <c r="P2172" s="40"/>
      <c r="Q2172" s="40"/>
      <c r="R2172" s="40"/>
      <c r="S2172" s="40"/>
      <c r="T2172" s="40"/>
      <c r="U2172" s="40"/>
      <c r="V2172" s="69"/>
    </row>
    <row r="2173" spans="14:22" ht="12.75">
      <c r="N2173" s="69"/>
      <c r="O2173" s="40"/>
      <c r="P2173" s="40"/>
      <c r="Q2173" s="40"/>
      <c r="R2173" s="40"/>
      <c r="S2173" s="40"/>
      <c r="T2173" s="40"/>
      <c r="U2173" s="40"/>
      <c r="V2173" s="69"/>
    </row>
    <row r="2174" spans="14:22" ht="12.75">
      <c r="N2174" s="69"/>
      <c r="O2174" s="40"/>
      <c r="P2174" s="40"/>
      <c r="Q2174" s="40"/>
      <c r="R2174" s="40"/>
      <c r="S2174" s="40"/>
      <c r="T2174" s="40"/>
      <c r="U2174" s="40"/>
      <c r="V2174" s="69"/>
    </row>
    <row r="2175" spans="14:22" ht="12.75">
      <c r="N2175" s="69"/>
      <c r="O2175" s="40"/>
      <c r="P2175" s="40"/>
      <c r="Q2175" s="40"/>
      <c r="R2175" s="40"/>
      <c r="S2175" s="40"/>
      <c r="T2175" s="40"/>
      <c r="U2175" s="40"/>
      <c r="V2175" s="69"/>
    </row>
    <row r="2176" spans="14:22" ht="12.75">
      <c r="N2176" s="69"/>
      <c r="O2176" s="40"/>
      <c r="P2176" s="40"/>
      <c r="Q2176" s="40"/>
      <c r="R2176" s="40"/>
      <c r="S2176" s="40"/>
      <c r="T2176" s="40"/>
      <c r="U2176" s="40"/>
      <c r="V2176" s="69"/>
    </row>
    <row r="2177" spans="14:22" ht="12.75">
      <c r="N2177" s="69"/>
      <c r="O2177" s="40"/>
      <c r="P2177" s="40"/>
      <c r="Q2177" s="40"/>
      <c r="R2177" s="40"/>
      <c r="S2177" s="40"/>
      <c r="T2177" s="40"/>
      <c r="U2177" s="40"/>
      <c r="V2177" s="69"/>
    </row>
    <row r="2178" spans="14:22" ht="12.75">
      <c r="N2178" s="69"/>
      <c r="O2178" s="40"/>
      <c r="P2178" s="40"/>
      <c r="Q2178" s="40"/>
      <c r="R2178" s="40"/>
      <c r="S2178" s="40"/>
      <c r="T2178" s="40"/>
      <c r="U2178" s="40"/>
      <c r="V2178" s="69"/>
    </row>
    <row r="2179" spans="14:22" ht="12.75">
      <c r="N2179" s="69"/>
      <c r="O2179" s="40"/>
      <c r="P2179" s="40"/>
      <c r="Q2179" s="40"/>
      <c r="R2179" s="40"/>
      <c r="S2179" s="40"/>
      <c r="T2179" s="40"/>
      <c r="U2179" s="40"/>
      <c r="V2179" s="69"/>
    </row>
    <row r="2180" spans="14:22" ht="12.75">
      <c r="N2180" s="69"/>
      <c r="O2180" s="40"/>
      <c r="P2180" s="40"/>
      <c r="Q2180" s="40"/>
      <c r="R2180" s="40"/>
      <c r="S2180" s="40"/>
      <c r="T2180" s="40"/>
      <c r="U2180" s="40"/>
      <c r="V2180" s="69"/>
    </row>
    <row r="2181" spans="14:22" ht="12.75">
      <c r="N2181" s="69"/>
      <c r="O2181" s="40"/>
      <c r="P2181" s="40"/>
      <c r="Q2181" s="40"/>
      <c r="R2181" s="40"/>
      <c r="S2181" s="40"/>
      <c r="T2181" s="40"/>
      <c r="U2181" s="40"/>
      <c r="V2181" s="69"/>
    </row>
    <row r="2182" spans="14:22" ht="12.75">
      <c r="N2182" s="69"/>
      <c r="O2182" s="40"/>
      <c r="P2182" s="40"/>
      <c r="Q2182" s="40"/>
      <c r="R2182" s="40"/>
      <c r="S2182" s="40"/>
      <c r="T2182" s="40"/>
      <c r="U2182" s="40"/>
      <c r="V2182" s="69"/>
    </row>
    <row r="2183" spans="14:22" ht="12.75">
      <c r="N2183" s="69"/>
      <c r="O2183" s="40"/>
      <c r="P2183" s="40"/>
      <c r="Q2183" s="40"/>
      <c r="R2183" s="40"/>
      <c r="S2183" s="40"/>
      <c r="T2183" s="40"/>
      <c r="U2183" s="40"/>
      <c r="V2183" s="69"/>
    </row>
    <row r="2184" spans="14:22" ht="12.75">
      <c r="N2184" s="69"/>
      <c r="O2184" s="40"/>
      <c r="P2184" s="40"/>
      <c r="Q2184" s="40"/>
      <c r="R2184" s="40"/>
      <c r="S2184" s="40"/>
      <c r="T2184" s="40"/>
      <c r="U2184" s="40"/>
      <c r="V2184" s="69"/>
    </row>
    <row r="2185" spans="14:22" ht="12.75">
      <c r="N2185" s="69"/>
      <c r="O2185" s="40"/>
      <c r="P2185" s="40"/>
      <c r="Q2185" s="40"/>
      <c r="R2185" s="40"/>
      <c r="S2185" s="40"/>
      <c r="T2185" s="40"/>
      <c r="U2185" s="40"/>
      <c r="V2185" s="69"/>
    </row>
    <row r="2186" spans="14:22" ht="12.75">
      <c r="N2186" s="69"/>
      <c r="O2186" s="40"/>
      <c r="P2186" s="40"/>
      <c r="Q2186" s="40"/>
      <c r="R2186" s="40"/>
      <c r="S2186" s="40"/>
      <c r="T2186" s="40"/>
      <c r="U2186" s="40"/>
      <c r="V2186" s="69"/>
    </row>
    <row r="2187" spans="14:22" ht="12.75">
      <c r="N2187" s="69"/>
      <c r="O2187" s="40"/>
      <c r="P2187" s="40"/>
      <c r="Q2187" s="40"/>
      <c r="R2187" s="40"/>
      <c r="S2187" s="40"/>
      <c r="T2187" s="40"/>
      <c r="U2187" s="40"/>
      <c r="V2187" s="69"/>
    </row>
    <row r="2188" spans="14:22" ht="12.75">
      <c r="N2188" s="69"/>
      <c r="O2188" s="40"/>
      <c r="P2188" s="40"/>
      <c r="Q2188" s="40"/>
      <c r="R2188" s="40"/>
      <c r="S2188" s="40"/>
      <c r="T2188" s="40"/>
      <c r="U2188" s="40"/>
      <c r="V2188" s="69"/>
    </row>
    <row r="2189" spans="14:22" ht="12.75">
      <c r="N2189" s="69"/>
      <c r="O2189" s="40"/>
      <c r="P2189" s="40"/>
      <c r="Q2189" s="40"/>
      <c r="R2189" s="40"/>
      <c r="S2189" s="40"/>
      <c r="T2189" s="40"/>
      <c r="U2189" s="40"/>
      <c r="V2189" s="69"/>
    </row>
    <row r="2190" spans="14:22" ht="12.75">
      <c r="N2190" s="69"/>
      <c r="O2190" s="40"/>
      <c r="P2190" s="40"/>
      <c r="Q2190" s="40"/>
      <c r="R2190" s="40"/>
      <c r="S2190" s="40"/>
      <c r="T2190" s="40"/>
      <c r="U2190" s="40"/>
      <c r="V2190" s="69"/>
    </row>
    <row r="2191" spans="14:22" ht="12.75">
      <c r="N2191" s="69"/>
      <c r="O2191" s="40"/>
      <c r="P2191" s="40"/>
      <c r="Q2191" s="40"/>
      <c r="R2191" s="40"/>
      <c r="S2191" s="40"/>
      <c r="T2191" s="40"/>
      <c r="U2191" s="40"/>
      <c r="V2191" s="69"/>
    </row>
    <row r="2192" spans="14:22" ht="12.75">
      <c r="N2192" s="69"/>
      <c r="O2192" s="40"/>
      <c r="P2192" s="40"/>
      <c r="Q2192" s="40"/>
      <c r="R2192" s="40"/>
      <c r="S2192" s="40"/>
      <c r="T2192" s="40"/>
      <c r="U2192" s="40"/>
      <c r="V2192" s="69"/>
    </row>
    <row r="2193" spans="14:22" ht="12.75">
      <c r="N2193" s="69"/>
      <c r="O2193" s="40"/>
      <c r="P2193" s="40"/>
      <c r="Q2193" s="40"/>
      <c r="R2193" s="40"/>
      <c r="S2193" s="40"/>
      <c r="T2193" s="40"/>
      <c r="U2193" s="40"/>
      <c r="V2193" s="69"/>
    </row>
    <row r="2194" spans="14:22" ht="12.75">
      <c r="N2194" s="69"/>
      <c r="O2194" s="40"/>
      <c r="P2194" s="40"/>
      <c r="Q2194" s="40"/>
      <c r="R2194" s="40"/>
      <c r="S2194" s="40"/>
      <c r="T2194" s="40"/>
      <c r="U2194" s="40"/>
      <c r="V2194" s="69"/>
    </row>
    <row r="2195" spans="14:22" ht="12.75">
      <c r="N2195" s="69"/>
      <c r="O2195" s="40"/>
      <c r="P2195" s="40"/>
      <c r="Q2195" s="40"/>
      <c r="R2195" s="40"/>
      <c r="S2195" s="40"/>
      <c r="T2195" s="40"/>
      <c r="U2195" s="40"/>
      <c r="V2195" s="69"/>
    </row>
    <row r="2196" spans="14:22" ht="12.75">
      <c r="N2196" s="69"/>
      <c r="O2196" s="40"/>
      <c r="P2196" s="40"/>
      <c r="Q2196" s="40"/>
      <c r="R2196" s="40"/>
      <c r="S2196" s="40"/>
      <c r="T2196" s="40"/>
      <c r="U2196" s="40"/>
      <c r="V2196" s="69"/>
    </row>
    <row r="2197" spans="14:22" ht="12.75">
      <c r="N2197" s="69"/>
      <c r="O2197" s="40"/>
      <c r="P2197" s="40"/>
      <c r="Q2197" s="40"/>
      <c r="R2197" s="40"/>
      <c r="S2197" s="40"/>
      <c r="T2197" s="40"/>
      <c r="U2197" s="40"/>
      <c r="V2197" s="69"/>
    </row>
    <row r="2198" spans="14:22" ht="12.75">
      <c r="N2198" s="69"/>
      <c r="O2198" s="40"/>
      <c r="P2198" s="40"/>
      <c r="Q2198" s="40"/>
      <c r="R2198" s="40"/>
      <c r="S2198" s="40"/>
      <c r="T2198" s="40"/>
      <c r="U2198" s="40"/>
      <c r="V2198" s="69"/>
    </row>
    <row r="2199" spans="14:22" ht="12.75">
      <c r="N2199" s="69"/>
      <c r="O2199" s="40"/>
      <c r="P2199" s="40"/>
      <c r="Q2199" s="40"/>
      <c r="R2199" s="40"/>
      <c r="S2199" s="40"/>
      <c r="T2199" s="40"/>
      <c r="U2199" s="40"/>
      <c r="V2199" s="69"/>
    </row>
    <row r="2200" spans="14:22" ht="12.75">
      <c r="N2200" s="69"/>
      <c r="O2200" s="40"/>
      <c r="P2200" s="40"/>
      <c r="Q2200" s="40"/>
      <c r="R2200" s="40"/>
      <c r="S2200" s="40"/>
      <c r="T2200" s="40"/>
      <c r="U2200" s="40"/>
      <c r="V2200" s="69"/>
    </row>
    <row r="2201" spans="14:22" ht="12.75">
      <c r="N2201" s="69"/>
      <c r="O2201" s="40"/>
      <c r="P2201" s="40"/>
      <c r="Q2201" s="40"/>
      <c r="R2201" s="40"/>
      <c r="S2201" s="40"/>
      <c r="T2201" s="40"/>
      <c r="U2201" s="40"/>
      <c r="V2201" s="69"/>
    </row>
    <row r="2202" spans="14:22" ht="12.75">
      <c r="N2202" s="69"/>
      <c r="O2202" s="40"/>
      <c r="P2202" s="40"/>
      <c r="Q2202" s="40"/>
      <c r="R2202" s="40"/>
      <c r="S2202" s="40"/>
      <c r="T2202" s="40"/>
      <c r="U2202" s="40"/>
      <c r="V2202" s="69"/>
    </row>
    <row r="2203" spans="14:22" ht="12.75">
      <c r="N2203" s="69"/>
      <c r="O2203" s="40"/>
      <c r="P2203" s="40"/>
      <c r="Q2203" s="40"/>
      <c r="R2203" s="40"/>
      <c r="S2203" s="40"/>
      <c r="T2203" s="40"/>
      <c r="U2203" s="40"/>
      <c r="V2203" s="69"/>
    </row>
    <row r="2204" spans="14:22" ht="12.75">
      <c r="N2204" s="69"/>
      <c r="O2204" s="40"/>
      <c r="P2204" s="40"/>
      <c r="Q2204" s="40"/>
      <c r="R2204" s="40"/>
      <c r="S2204" s="40"/>
      <c r="T2204" s="40"/>
      <c r="U2204" s="40"/>
      <c r="V2204" s="69"/>
    </row>
    <row r="2205" spans="14:22" ht="12.75">
      <c r="N2205" s="69"/>
      <c r="O2205" s="40"/>
      <c r="P2205" s="40"/>
      <c r="Q2205" s="40"/>
      <c r="R2205" s="40"/>
      <c r="S2205" s="40"/>
      <c r="T2205" s="40"/>
      <c r="U2205" s="40"/>
      <c r="V2205" s="69"/>
    </row>
    <row r="2206" spans="14:22" ht="12.75">
      <c r="N2206" s="69"/>
      <c r="O2206" s="40"/>
      <c r="P2206" s="40"/>
      <c r="Q2206" s="40"/>
      <c r="R2206" s="40"/>
      <c r="S2206" s="40"/>
      <c r="T2206" s="40"/>
      <c r="U2206" s="40"/>
      <c r="V2206" s="69"/>
    </row>
    <row r="2207" spans="14:22" ht="12.75">
      <c r="N2207" s="69"/>
      <c r="O2207" s="40"/>
      <c r="P2207" s="40"/>
      <c r="Q2207" s="40"/>
      <c r="R2207" s="40"/>
      <c r="S2207" s="40"/>
      <c r="T2207" s="40"/>
      <c r="U2207" s="40"/>
      <c r="V2207" s="69"/>
    </row>
    <row r="2208" spans="14:22" ht="12.75">
      <c r="N2208" s="69"/>
      <c r="O2208" s="40"/>
      <c r="P2208" s="40"/>
      <c r="Q2208" s="40"/>
      <c r="R2208" s="40"/>
      <c r="S2208" s="40"/>
      <c r="T2208" s="40"/>
      <c r="U2208" s="40"/>
      <c r="V2208" s="69"/>
    </row>
    <row r="2209" spans="14:22" ht="12.75">
      <c r="N2209" s="69"/>
      <c r="O2209" s="40"/>
      <c r="P2209" s="40"/>
      <c r="Q2209" s="40"/>
      <c r="R2209" s="40"/>
      <c r="S2209" s="40"/>
      <c r="T2209" s="40"/>
      <c r="U2209" s="40"/>
      <c r="V2209" s="69"/>
    </row>
    <row r="2210" spans="14:22" ht="12.75">
      <c r="N2210" s="69"/>
      <c r="O2210" s="40"/>
      <c r="P2210" s="40"/>
      <c r="Q2210" s="40"/>
      <c r="R2210" s="40"/>
      <c r="S2210" s="40"/>
      <c r="T2210" s="40"/>
      <c r="U2210" s="40"/>
      <c r="V2210" s="69"/>
    </row>
    <row r="2211" spans="14:22" ht="12.75">
      <c r="N2211" s="69"/>
      <c r="O2211" s="40"/>
      <c r="P2211" s="40"/>
      <c r="Q2211" s="40"/>
      <c r="R2211" s="40"/>
      <c r="S2211" s="40"/>
      <c r="T2211" s="40"/>
      <c r="U2211" s="40"/>
      <c r="V2211" s="69"/>
    </row>
    <row r="2212" spans="14:22" ht="12.75">
      <c r="N2212" s="69"/>
      <c r="O2212" s="40"/>
      <c r="P2212" s="40"/>
      <c r="Q2212" s="40"/>
      <c r="R2212" s="40"/>
      <c r="S2212" s="40"/>
      <c r="T2212" s="40"/>
      <c r="U2212" s="40"/>
      <c r="V2212" s="69"/>
    </row>
    <row r="2213" spans="14:22" ht="12.75">
      <c r="N2213" s="69"/>
      <c r="O2213" s="40"/>
      <c r="P2213" s="40"/>
      <c r="Q2213" s="40"/>
      <c r="R2213" s="40"/>
      <c r="S2213" s="40"/>
      <c r="T2213" s="40"/>
      <c r="U2213" s="40"/>
      <c r="V2213" s="69"/>
    </row>
    <row r="2214" spans="14:22" ht="12.75">
      <c r="N2214" s="69"/>
      <c r="O2214" s="40"/>
      <c r="P2214" s="40"/>
      <c r="Q2214" s="40"/>
      <c r="R2214" s="40"/>
      <c r="S2214" s="40"/>
      <c r="T2214" s="40"/>
      <c r="U2214" s="40"/>
      <c r="V2214" s="69"/>
    </row>
    <row r="2215" spans="14:22" ht="12.75">
      <c r="N2215" s="69"/>
      <c r="O2215" s="40"/>
      <c r="P2215" s="40"/>
      <c r="Q2215" s="40"/>
      <c r="R2215" s="40"/>
      <c r="S2215" s="40"/>
      <c r="T2215" s="40"/>
      <c r="U2215" s="40"/>
      <c r="V2215" s="69"/>
    </row>
    <row r="2216" spans="14:22" ht="12.75">
      <c r="N2216" s="69"/>
      <c r="O2216" s="40"/>
      <c r="P2216" s="40"/>
      <c r="Q2216" s="40"/>
      <c r="R2216" s="40"/>
      <c r="S2216" s="40"/>
      <c r="T2216" s="40"/>
      <c r="U2216" s="40"/>
      <c r="V2216" s="69"/>
    </row>
    <row r="2217" spans="14:22" ht="12.75">
      <c r="N2217" s="69"/>
      <c r="O2217" s="40"/>
      <c r="P2217" s="40"/>
      <c r="Q2217" s="40"/>
      <c r="R2217" s="40"/>
      <c r="S2217" s="40"/>
      <c r="T2217" s="40"/>
      <c r="U2217" s="40"/>
      <c r="V2217" s="69"/>
    </row>
    <row r="2218" spans="14:22" ht="12.75">
      <c r="N2218" s="69"/>
      <c r="O2218" s="40"/>
      <c r="P2218" s="40"/>
      <c r="Q2218" s="40"/>
      <c r="R2218" s="40"/>
      <c r="S2218" s="40"/>
      <c r="T2218" s="40"/>
      <c r="U2218" s="40"/>
      <c r="V2218" s="69"/>
    </row>
    <row r="2219" spans="14:22" ht="12.75">
      <c r="N2219" s="69"/>
      <c r="O2219" s="40"/>
      <c r="P2219" s="40"/>
      <c r="Q2219" s="40"/>
      <c r="R2219" s="40"/>
      <c r="S2219" s="40"/>
      <c r="T2219" s="40"/>
      <c r="U2219" s="40"/>
      <c r="V2219" s="69"/>
    </row>
    <row r="2220" spans="14:22" ht="12.75">
      <c r="N2220" s="69"/>
      <c r="O2220" s="40"/>
      <c r="P2220" s="40"/>
      <c r="Q2220" s="40"/>
      <c r="R2220" s="40"/>
      <c r="S2220" s="40"/>
      <c r="T2220" s="40"/>
      <c r="U2220" s="40"/>
      <c r="V2220" s="69"/>
    </row>
    <row r="2221" spans="14:22" ht="12.75">
      <c r="N2221" s="69"/>
      <c r="O2221" s="40"/>
      <c r="P2221" s="40"/>
      <c r="Q2221" s="40"/>
      <c r="R2221" s="40"/>
      <c r="S2221" s="40"/>
      <c r="T2221" s="40"/>
      <c r="U2221" s="40"/>
      <c r="V2221" s="69"/>
    </row>
    <row r="2222" spans="14:22" ht="12.75">
      <c r="N2222" s="69"/>
      <c r="O2222" s="40"/>
      <c r="P2222" s="40"/>
      <c r="Q2222" s="40"/>
      <c r="R2222" s="40"/>
      <c r="S2222" s="40"/>
      <c r="T2222" s="40"/>
      <c r="U2222" s="40"/>
      <c r="V2222" s="69"/>
    </row>
    <row r="2223" spans="14:22" ht="12.75">
      <c r="N2223" s="69"/>
      <c r="O2223" s="40"/>
      <c r="P2223" s="40"/>
      <c r="Q2223" s="40"/>
      <c r="R2223" s="40"/>
      <c r="S2223" s="40"/>
      <c r="T2223" s="40"/>
      <c r="U2223" s="40"/>
      <c r="V2223" s="69"/>
    </row>
    <row r="2224" spans="14:22" ht="12.75">
      <c r="N2224" s="69"/>
      <c r="O2224" s="40"/>
      <c r="P2224" s="40"/>
      <c r="Q2224" s="40"/>
      <c r="R2224" s="40"/>
      <c r="S2224" s="40"/>
      <c r="T2224" s="40"/>
      <c r="U2224" s="40"/>
      <c r="V2224" s="69"/>
    </row>
    <row r="2225" spans="14:22" ht="12.75">
      <c r="N2225" s="69"/>
      <c r="O2225" s="40"/>
      <c r="P2225" s="40"/>
      <c r="Q2225" s="40"/>
      <c r="R2225" s="40"/>
      <c r="S2225" s="40"/>
      <c r="T2225" s="40"/>
      <c r="U2225" s="40"/>
      <c r="V2225" s="69"/>
    </row>
    <row r="2226" spans="14:22" ht="12.75">
      <c r="N2226" s="69"/>
      <c r="O2226" s="40"/>
      <c r="P2226" s="40"/>
      <c r="Q2226" s="40"/>
      <c r="R2226" s="40"/>
      <c r="S2226" s="40"/>
      <c r="T2226" s="40"/>
      <c r="U2226" s="40"/>
      <c r="V2226" s="69"/>
    </row>
    <row r="2227" spans="14:22" ht="12.75">
      <c r="N2227" s="69"/>
      <c r="O2227" s="40"/>
      <c r="P2227" s="40"/>
      <c r="Q2227" s="40"/>
      <c r="R2227" s="40"/>
      <c r="S2227" s="40"/>
      <c r="T2227" s="40"/>
      <c r="U2227" s="40"/>
      <c r="V2227" s="69"/>
    </row>
    <row r="2228" spans="14:22" ht="12.75">
      <c r="N2228" s="69"/>
      <c r="O2228" s="40"/>
      <c r="P2228" s="40"/>
      <c r="Q2228" s="40"/>
      <c r="R2228" s="40"/>
      <c r="S2228" s="40"/>
      <c r="T2228" s="40"/>
      <c r="U2228" s="40"/>
      <c r="V2228" s="69"/>
    </row>
    <row r="2229" spans="14:22" ht="12.75">
      <c r="N2229" s="69"/>
      <c r="O2229" s="40"/>
      <c r="P2229" s="40"/>
      <c r="Q2229" s="40"/>
      <c r="R2229" s="40"/>
      <c r="S2229" s="40"/>
      <c r="T2229" s="40"/>
      <c r="U2229" s="40"/>
      <c r="V2229" s="69"/>
    </row>
    <row r="2230" spans="14:22" ht="12.75">
      <c r="N2230" s="69"/>
      <c r="O2230" s="40"/>
      <c r="P2230" s="40"/>
      <c r="Q2230" s="40"/>
      <c r="R2230" s="40"/>
      <c r="S2230" s="40"/>
      <c r="T2230" s="40"/>
      <c r="U2230" s="40"/>
      <c r="V2230" s="69"/>
    </row>
    <row r="2231" spans="14:22" ht="12.75">
      <c r="N2231" s="69"/>
      <c r="O2231" s="40"/>
      <c r="P2231" s="40"/>
      <c r="Q2231" s="40"/>
      <c r="R2231" s="40"/>
      <c r="S2231" s="40"/>
      <c r="T2231" s="40"/>
      <c r="U2231" s="40"/>
      <c r="V2231" s="69"/>
    </row>
    <row r="2232" spans="14:22" ht="12.75">
      <c r="N2232" s="69"/>
      <c r="O2232" s="40"/>
      <c r="P2232" s="40"/>
      <c r="Q2232" s="40"/>
      <c r="R2232" s="40"/>
      <c r="S2232" s="40"/>
      <c r="T2232" s="40"/>
      <c r="U2232" s="40"/>
      <c r="V2232" s="69"/>
    </row>
    <row r="2233" spans="14:22" ht="12.75">
      <c r="N2233" s="69"/>
      <c r="O2233" s="40"/>
      <c r="P2233" s="40"/>
      <c r="Q2233" s="40"/>
      <c r="R2233" s="40"/>
      <c r="S2233" s="40"/>
      <c r="T2233" s="40"/>
      <c r="U2233" s="40"/>
      <c r="V2233" s="69"/>
    </row>
    <row r="2234" spans="14:22" ht="12.75">
      <c r="N2234" s="69"/>
      <c r="O2234" s="40"/>
      <c r="P2234" s="40"/>
      <c r="Q2234" s="40"/>
      <c r="R2234" s="40"/>
      <c r="S2234" s="40"/>
      <c r="T2234" s="40"/>
      <c r="U2234" s="40"/>
      <c r="V2234" s="69"/>
    </row>
    <row r="2235" spans="14:22" ht="12.75">
      <c r="N2235" s="69"/>
      <c r="O2235" s="40"/>
      <c r="P2235" s="40"/>
      <c r="Q2235" s="40"/>
      <c r="R2235" s="40"/>
      <c r="S2235" s="40"/>
      <c r="T2235" s="40"/>
      <c r="U2235" s="40"/>
      <c r="V2235" s="69"/>
    </row>
    <row r="2236" spans="14:22" ht="12.75">
      <c r="N2236" s="69"/>
      <c r="O2236" s="40"/>
      <c r="P2236" s="40"/>
      <c r="Q2236" s="40"/>
      <c r="R2236" s="40"/>
      <c r="S2236" s="40"/>
      <c r="T2236" s="40"/>
      <c r="U2236" s="40"/>
      <c r="V2236" s="69"/>
    </row>
    <row r="2237" spans="14:22" ht="12.75">
      <c r="N2237" s="69"/>
      <c r="O2237" s="40"/>
      <c r="P2237" s="40"/>
      <c r="Q2237" s="40"/>
      <c r="R2237" s="40"/>
      <c r="S2237" s="40"/>
      <c r="T2237" s="40"/>
      <c r="U2237" s="40"/>
      <c r="V2237" s="69"/>
    </row>
    <row r="2238" spans="14:22" ht="12.75">
      <c r="N2238" s="69"/>
      <c r="O2238" s="40"/>
      <c r="P2238" s="40"/>
      <c r="Q2238" s="40"/>
      <c r="R2238" s="40"/>
      <c r="S2238" s="40"/>
      <c r="T2238" s="40"/>
      <c r="U2238" s="40"/>
      <c r="V2238" s="69"/>
    </row>
    <row r="2239" spans="14:22" ht="12.75">
      <c r="N2239" s="69"/>
      <c r="O2239" s="40"/>
      <c r="P2239" s="40"/>
      <c r="Q2239" s="40"/>
      <c r="R2239" s="40"/>
      <c r="S2239" s="40"/>
      <c r="T2239" s="40"/>
      <c r="U2239" s="40"/>
      <c r="V2239" s="69"/>
    </row>
    <row r="2240" spans="14:22" ht="12.75">
      <c r="N2240" s="69"/>
      <c r="O2240" s="40"/>
      <c r="P2240" s="40"/>
      <c r="Q2240" s="40"/>
      <c r="R2240" s="40"/>
      <c r="S2240" s="40"/>
      <c r="T2240" s="40"/>
      <c r="U2240" s="40"/>
      <c r="V2240" s="69"/>
    </row>
    <row r="2241" spans="14:22" ht="12.75">
      <c r="N2241" s="69"/>
      <c r="O2241" s="40"/>
      <c r="P2241" s="40"/>
      <c r="Q2241" s="40"/>
      <c r="R2241" s="40"/>
      <c r="S2241" s="40"/>
      <c r="T2241" s="40"/>
      <c r="U2241" s="40"/>
      <c r="V2241" s="69"/>
    </row>
    <row r="2242" spans="14:22" ht="12.75">
      <c r="N2242" s="69"/>
      <c r="O2242" s="40"/>
      <c r="P2242" s="40"/>
      <c r="Q2242" s="40"/>
      <c r="R2242" s="40"/>
      <c r="S2242" s="40"/>
      <c r="T2242" s="40"/>
      <c r="U2242" s="40"/>
      <c r="V2242" s="69"/>
    </row>
    <row r="2243" spans="14:22" ht="12.75">
      <c r="N2243" s="69"/>
      <c r="O2243" s="40"/>
      <c r="P2243" s="40"/>
      <c r="Q2243" s="40"/>
      <c r="R2243" s="40"/>
      <c r="S2243" s="40"/>
      <c r="T2243" s="40"/>
      <c r="U2243" s="40"/>
      <c r="V2243" s="69"/>
    </row>
    <row r="2244" spans="14:22" ht="12.75">
      <c r="N2244" s="69"/>
      <c r="O2244" s="40"/>
      <c r="P2244" s="40"/>
      <c r="Q2244" s="40"/>
      <c r="R2244" s="40"/>
      <c r="S2244" s="40"/>
      <c r="T2244" s="40"/>
      <c r="U2244" s="40"/>
      <c r="V2244" s="69"/>
    </row>
    <row r="2245" spans="14:22" ht="12.75">
      <c r="N2245" s="69"/>
      <c r="O2245" s="40"/>
      <c r="P2245" s="40"/>
      <c r="Q2245" s="40"/>
      <c r="R2245" s="40"/>
      <c r="S2245" s="40"/>
      <c r="T2245" s="40"/>
      <c r="U2245" s="40"/>
      <c r="V2245" s="69"/>
    </row>
    <row r="2246" spans="14:22" ht="12.75">
      <c r="N2246" s="69"/>
      <c r="O2246" s="40"/>
      <c r="P2246" s="40"/>
      <c r="Q2246" s="40"/>
      <c r="R2246" s="40"/>
      <c r="S2246" s="40"/>
      <c r="T2246" s="40"/>
      <c r="U2246" s="40"/>
      <c r="V2246" s="69"/>
    </row>
    <row r="2247" spans="14:22" ht="12.75">
      <c r="N2247" s="69"/>
      <c r="O2247" s="40"/>
      <c r="P2247" s="40"/>
      <c r="Q2247" s="40"/>
      <c r="R2247" s="40"/>
      <c r="S2247" s="40"/>
      <c r="T2247" s="40"/>
      <c r="U2247" s="40"/>
      <c r="V2247" s="69"/>
    </row>
    <row r="2248" spans="14:22" ht="12.75">
      <c r="N2248" s="69"/>
      <c r="O2248" s="40"/>
      <c r="P2248" s="40"/>
      <c r="Q2248" s="40"/>
      <c r="R2248" s="40"/>
      <c r="S2248" s="40"/>
      <c r="T2248" s="40"/>
      <c r="U2248" s="40"/>
      <c r="V2248" s="69"/>
    </row>
    <row r="2249" spans="14:22" ht="12.75">
      <c r="N2249" s="69"/>
      <c r="O2249" s="40"/>
      <c r="P2249" s="40"/>
      <c r="Q2249" s="40"/>
      <c r="R2249" s="40"/>
      <c r="S2249" s="40"/>
      <c r="T2249" s="40"/>
      <c r="U2249" s="40"/>
      <c r="V2249" s="69"/>
    </row>
    <row r="2250" spans="14:22" ht="12.75">
      <c r="N2250" s="69"/>
      <c r="O2250" s="40"/>
      <c r="P2250" s="40"/>
      <c r="Q2250" s="40"/>
      <c r="R2250" s="40"/>
      <c r="S2250" s="40"/>
      <c r="T2250" s="40"/>
      <c r="U2250" s="40"/>
      <c r="V2250" s="69"/>
    </row>
    <row r="2251" spans="14:22" ht="12.75">
      <c r="N2251" s="69"/>
      <c r="O2251" s="40"/>
      <c r="P2251" s="40"/>
      <c r="Q2251" s="40"/>
      <c r="R2251" s="40"/>
      <c r="S2251" s="40"/>
      <c r="T2251" s="40"/>
      <c r="U2251" s="40"/>
      <c r="V2251" s="69"/>
    </row>
    <row r="2252" spans="14:22" ht="12.75">
      <c r="N2252" s="69"/>
      <c r="O2252" s="40"/>
      <c r="P2252" s="40"/>
      <c r="Q2252" s="40"/>
      <c r="R2252" s="40"/>
      <c r="S2252" s="40"/>
      <c r="T2252" s="40"/>
      <c r="U2252" s="40"/>
      <c r="V2252" s="69"/>
    </row>
    <row r="2253" spans="14:22" ht="12.75">
      <c r="N2253" s="69"/>
      <c r="O2253" s="40"/>
      <c r="P2253" s="40"/>
      <c r="Q2253" s="40"/>
      <c r="R2253" s="40"/>
      <c r="S2253" s="40"/>
      <c r="T2253" s="40"/>
      <c r="U2253" s="40"/>
      <c r="V2253" s="69"/>
    </row>
    <row r="2254" spans="14:22" ht="12.75">
      <c r="N2254" s="69"/>
      <c r="O2254" s="40"/>
      <c r="P2254" s="40"/>
      <c r="Q2254" s="40"/>
      <c r="R2254" s="40"/>
      <c r="S2254" s="40"/>
      <c r="T2254" s="40"/>
      <c r="U2254" s="40"/>
      <c r="V2254" s="69"/>
    </row>
    <row r="2255" spans="14:22" ht="12.75">
      <c r="N2255" s="69"/>
      <c r="O2255" s="40"/>
      <c r="P2255" s="40"/>
      <c r="Q2255" s="40"/>
      <c r="R2255" s="40"/>
      <c r="S2255" s="40"/>
      <c r="T2255" s="40"/>
      <c r="U2255" s="40"/>
      <c r="V2255" s="69"/>
    </row>
    <row r="2256" spans="14:22" ht="12.75">
      <c r="N2256" s="69"/>
      <c r="O2256" s="40"/>
      <c r="P2256" s="40"/>
      <c r="Q2256" s="40"/>
      <c r="R2256" s="40"/>
      <c r="S2256" s="40"/>
      <c r="T2256" s="40"/>
      <c r="U2256" s="40"/>
      <c r="V2256" s="69"/>
    </row>
    <row r="2257" spans="14:22" ht="12.75">
      <c r="N2257" s="69"/>
      <c r="O2257" s="40"/>
      <c r="P2257" s="40"/>
      <c r="Q2257" s="40"/>
      <c r="R2257" s="40"/>
      <c r="S2257" s="40"/>
      <c r="T2257" s="40"/>
      <c r="U2257" s="40"/>
      <c r="V2257" s="69"/>
    </row>
    <row r="2258" spans="14:22" ht="12.75">
      <c r="N2258" s="69"/>
      <c r="O2258" s="40"/>
      <c r="P2258" s="40"/>
      <c r="Q2258" s="40"/>
      <c r="R2258" s="40"/>
      <c r="S2258" s="40"/>
      <c r="T2258" s="40"/>
      <c r="U2258" s="40"/>
      <c r="V2258" s="69"/>
    </row>
    <row r="2259" spans="14:22" ht="12.75">
      <c r="N2259" s="69"/>
      <c r="O2259" s="40"/>
      <c r="P2259" s="40"/>
      <c r="Q2259" s="40"/>
      <c r="R2259" s="40"/>
      <c r="S2259" s="40"/>
      <c r="T2259" s="40"/>
      <c r="U2259" s="40"/>
      <c r="V2259" s="69"/>
    </row>
    <row r="2260" spans="14:22" ht="12.75">
      <c r="N2260" s="69"/>
      <c r="O2260" s="40"/>
      <c r="P2260" s="40"/>
      <c r="Q2260" s="40"/>
      <c r="R2260" s="40"/>
      <c r="S2260" s="40"/>
      <c r="T2260" s="40"/>
      <c r="U2260" s="40"/>
      <c r="V2260" s="69"/>
    </row>
    <row r="2261" spans="14:22" ht="12.75">
      <c r="N2261" s="69"/>
      <c r="O2261" s="40"/>
      <c r="P2261" s="40"/>
      <c r="Q2261" s="40"/>
      <c r="R2261" s="40"/>
      <c r="S2261" s="40"/>
      <c r="T2261" s="40"/>
      <c r="U2261" s="40"/>
      <c r="V2261" s="69"/>
    </row>
    <row r="2262" spans="14:22" ht="12.75">
      <c r="N2262" s="69"/>
      <c r="O2262" s="40"/>
      <c r="P2262" s="40"/>
      <c r="Q2262" s="40"/>
      <c r="R2262" s="40"/>
      <c r="S2262" s="40"/>
      <c r="T2262" s="40"/>
      <c r="U2262" s="40"/>
      <c r="V2262" s="69"/>
    </row>
    <row r="2263" spans="14:22" ht="12.75">
      <c r="N2263" s="69"/>
      <c r="O2263" s="40"/>
      <c r="P2263" s="40"/>
      <c r="Q2263" s="40"/>
      <c r="R2263" s="40"/>
      <c r="S2263" s="40"/>
      <c r="T2263" s="40"/>
      <c r="U2263" s="40"/>
      <c r="V2263" s="69"/>
    </row>
    <row r="2264" spans="14:22" ht="12.75">
      <c r="N2264" s="69"/>
      <c r="O2264" s="40"/>
      <c r="P2264" s="40"/>
      <c r="Q2264" s="40"/>
      <c r="R2264" s="40"/>
      <c r="S2264" s="40"/>
      <c r="T2264" s="40"/>
      <c r="U2264" s="40"/>
      <c r="V2264" s="69"/>
    </row>
    <row r="2265" spans="14:22" ht="12.75">
      <c r="N2265" s="69"/>
      <c r="O2265" s="40"/>
      <c r="P2265" s="40"/>
      <c r="Q2265" s="40"/>
      <c r="R2265" s="40"/>
      <c r="S2265" s="40"/>
      <c r="T2265" s="40"/>
      <c r="U2265" s="40"/>
      <c r="V2265" s="69"/>
    </row>
    <row r="2266" spans="14:22" ht="12.75">
      <c r="N2266" s="69"/>
      <c r="O2266" s="40"/>
      <c r="P2266" s="40"/>
      <c r="Q2266" s="40"/>
      <c r="R2266" s="40"/>
      <c r="S2266" s="40"/>
      <c r="T2266" s="40"/>
      <c r="U2266" s="40"/>
      <c r="V2266" s="69"/>
    </row>
    <row r="2267" spans="14:22" ht="12.75">
      <c r="N2267" s="69"/>
      <c r="O2267" s="40"/>
      <c r="P2267" s="40"/>
      <c r="Q2267" s="40"/>
      <c r="R2267" s="40"/>
      <c r="S2267" s="40"/>
      <c r="T2267" s="40"/>
      <c r="U2267" s="40"/>
      <c r="V2267" s="69"/>
    </row>
    <row r="2268" spans="14:22" ht="12.75">
      <c r="N2268" s="69"/>
      <c r="O2268" s="40"/>
      <c r="P2268" s="40"/>
      <c r="Q2268" s="40"/>
      <c r="R2268" s="40"/>
      <c r="S2268" s="40"/>
      <c r="T2268" s="40"/>
      <c r="U2268" s="40"/>
      <c r="V2268" s="69"/>
    </row>
    <row r="2269" spans="14:22" ht="12.75">
      <c r="N2269" s="69"/>
      <c r="O2269" s="40"/>
      <c r="P2269" s="40"/>
      <c r="Q2269" s="40"/>
      <c r="R2269" s="40"/>
      <c r="S2269" s="40"/>
      <c r="T2269" s="40"/>
      <c r="U2269" s="40"/>
      <c r="V2269" s="69"/>
    </row>
    <row r="2270" spans="14:22" ht="12.75">
      <c r="N2270" s="69"/>
      <c r="O2270" s="40"/>
      <c r="P2270" s="40"/>
      <c r="Q2270" s="40"/>
      <c r="R2270" s="40"/>
      <c r="S2270" s="40"/>
      <c r="T2270" s="40"/>
      <c r="U2270" s="40"/>
      <c r="V2270" s="69"/>
    </row>
    <row r="2271" spans="14:22" ht="12.75">
      <c r="N2271" s="69"/>
      <c r="O2271" s="40"/>
      <c r="P2271" s="40"/>
      <c r="Q2271" s="40"/>
      <c r="R2271" s="40"/>
      <c r="S2271" s="40"/>
      <c r="T2271" s="40"/>
      <c r="U2271" s="40"/>
      <c r="V2271" s="69"/>
    </row>
    <row r="2272" spans="14:22" ht="12.75">
      <c r="N2272" s="69"/>
      <c r="O2272" s="40"/>
      <c r="P2272" s="40"/>
      <c r="Q2272" s="40"/>
      <c r="R2272" s="40"/>
      <c r="S2272" s="40"/>
      <c r="T2272" s="40"/>
      <c r="U2272" s="40"/>
      <c r="V2272" s="69"/>
    </row>
    <row r="2273" spans="14:22" ht="12.75">
      <c r="N2273" s="69"/>
      <c r="O2273" s="40"/>
      <c r="P2273" s="40"/>
      <c r="Q2273" s="40"/>
      <c r="R2273" s="40"/>
      <c r="S2273" s="40"/>
      <c r="T2273" s="40"/>
      <c r="U2273" s="40"/>
      <c r="V2273" s="69"/>
    </row>
    <row r="2274" spans="14:22" ht="12.75">
      <c r="N2274" s="69"/>
      <c r="O2274" s="40"/>
      <c r="P2274" s="40"/>
      <c r="Q2274" s="40"/>
      <c r="R2274" s="40"/>
      <c r="S2274" s="40"/>
      <c r="T2274" s="40"/>
      <c r="U2274" s="40"/>
      <c r="V2274" s="69"/>
    </row>
    <row r="2275" spans="14:22" ht="12.75">
      <c r="N2275" s="69"/>
      <c r="O2275" s="40"/>
      <c r="P2275" s="40"/>
      <c r="Q2275" s="40"/>
      <c r="R2275" s="40"/>
      <c r="S2275" s="40"/>
      <c r="T2275" s="40"/>
      <c r="U2275" s="40"/>
      <c r="V2275" s="69"/>
    </row>
    <row r="2276" spans="14:22" ht="12.75">
      <c r="N2276" s="69"/>
      <c r="O2276" s="40"/>
      <c r="P2276" s="40"/>
      <c r="Q2276" s="40"/>
      <c r="R2276" s="40"/>
      <c r="S2276" s="40"/>
      <c r="T2276" s="40"/>
      <c r="U2276" s="40"/>
      <c r="V2276" s="69"/>
    </row>
    <row r="2277" spans="14:22" ht="12.75">
      <c r="N2277" s="69"/>
      <c r="O2277" s="40"/>
      <c r="P2277" s="40"/>
      <c r="Q2277" s="40"/>
      <c r="R2277" s="40"/>
      <c r="S2277" s="40"/>
      <c r="T2277" s="40"/>
      <c r="U2277" s="40"/>
      <c r="V2277" s="69"/>
    </row>
    <row r="2278" spans="14:22" ht="12.75">
      <c r="N2278" s="69"/>
      <c r="O2278" s="40"/>
      <c r="P2278" s="40"/>
      <c r="Q2278" s="40"/>
      <c r="R2278" s="40"/>
      <c r="S2278" s="40"/>
      <c r="T2278" s="40"/>
      <c r="U2278" s="40"/>
      <c r="V2278" s="69"/>
    </row>
    <row r="2279" spans="14:22" ht="12.75">
      <c r="N2279" s="69"/>
      <c r="O2279" s="40"/>
      <c r="P2279" s="40"/>
      <c r="Q2279" s="40"/>
      <c r="R2279" s="40"/>
      <c r="S2279" s="40"/>
      <c r="T2279" s="40"/>
      <c r="U2279" s="40"/>
      <c r="V2279" s="69"/>
    </row>
    <row r="2280" spans="14:22" ht="12.75">
      <c r="N2280" s="69"/>
      <c r="O2280" s="40"/>
      <c r="P2280" s="40"/>
      <c r="Q2280" s="40"/>
      <c r="R2280" s="40"/>
      <c r="S2280" s="40"/>
      <c r="T2280" s="40"/>
      <c r="U2280" s="40"/>
      <c r="V2280" s="69"/>
    </row>
    <row r="2281" spans="14:22" ht="12.75">
      <c r="N2281" s="69"/>
      <c r="O2281" s="40"/>
      <c r="P2281" s="40"/>
      <c r="Q2281" s="40"/>
      <c r="R2281" s="40"/>
      <c r="S2281" s="40"/>
      <c r="T2281" s="40"/>
      <c r="U2281" s="40"/>
      <c r="V2281" s="69"/>
    </row>
    <row r="2282" spans="14:22" ht="12.75">
      <c r="N2282" s="69"/>
      <c r="O2282" s="40"/>
      <c r="P2282" s="40"/>
      <c r="Q2282" s="40"/>
      <c r="R2282" s="40"/>
      <c r="S2282" s="40"/>
      <c r="T2282" s="40"/>
      <c r="U2282" s="40"/>
      <c r="V2282" s="69"/>
    </row>
    <row r="2283" spans="14:22" ht="12.75">
      <c r="N2283" s="69"/>
      <c r="O2283" s="40"/>
      <c r="P2283" s="40"/>
      <c r="Q2283" s="40"/>
      <c r="R2283" s="40"/>
      <c r="S2283" s="40"/>
      <c r="T2283" s="40"/>
      <c r="U2283" s="40"/>
      <c r="V2283" s="69"/>
    </row>
    <row r="2284" spans="14:22" ht="12.75">
      <c r="N2284" s="69"/>
      <c r="O2284" s="40"/>
      <c r="P2284" s="40"/>
      <c r="Q2284" s="40"/>
      <c r="R2284" s="40"/>
      <c r="S2284" s="40"/>
      <c r="T2284" s="40"/>
      <c r="U2284" s="40"/>
      <c r="V2284" s="69"/>
    </row>
    <row r="2285" spans="14:22" ht="12.75">
      <c r="N2285" s="69"/>
      <c r="O2285" s="40"/>
      <c r="P2285" s="40"/>
      <c r="Q2285" s="40"/>
      <c r="R2285" s="40"/>
      <c r="S2285" s="40"/>
      <c r="T2285" s="40"/>
      <c r="U2285" s="40"/>
      <c r="V2285" s="69"/>
    </row>
    <row r="2286" spans="14:22" ht="12.75">
      <c r="N2286" s="69"/>
      <c r="O2286" s="40"/>
      <c r="P2286" s="40"/>
      <c r="Q2286" s="40"/>
      <c r="R2286" s="40"/>
      <c r="S2286" s="40"/>
      <c r="T2286" s="40"/>
      <c r="U2286" s="40"/>
      <c r="V2286" s="69"/>
    </row>
    <row r="2287" spans="14:22" ht="12.75">
      <c r="N2287" s="69"/>
      <c r="O2287" s="40"/>
      <c r="P2287" s="40"/>
      <c r="Q2287" s="40"/>
      <c r="R2287" s="40"/>
      <c r="S2287" s="40"/>
      <c r="T2287" s="40"/>
      <c r="U2287" s="40"/>
      <c r="V2287" s="69"/>
    </row>
    <row r="2288" spans="14:22" ht="12.75">
      <c r="N2288" s="69"/>
      <c r="O2288" s="40"/>
      <c r="P2288" s="40"/>
      <c r="Q2288" s="40"/>
      <c r="R2288" s="40"/>
      <c r="S2288" s="40"/>
      <c r="T2288" s="40"/>
      <c r="U2288" s="40"/>
      <c r="V2288" s="69"/>
    </row>
    <row r="2289" spans="14:22" ht="12.75">
      <c r="N2289" s="69"/>
      <c r="O2289" s="40"/>
      <c r="P2289" s="40"/>
      <c r="Q2289" s="40"/>
      <c r="R2289" s="40"/>
      <c r="S2289" s="40"/>
      <c r="T2289" s="40"/>
      <c r="U2289" s="40"/>
      <c r="V2289" s="69"/>
    </row>
    <row r="2290" spans="14:22" ht="12.75">
      <c r="N2290" s="69"/>
      <c r="O2290" s="40"/>
      <c r="P2290" s="40"/>
      <c r="Q2290" s="40"/>
      <c r="R2290" s="40"/>
      <c r="S2290" s="40"/>
      <c r="T2290" s="40"/>
      <c r="U2290" s="40"/>
      <c r="V2290" s="69"/>
    </row>
    <row r="2291" spans="14:22" ht="12.75">
      <c r="N2291" s="69"/>
      <c r="O2291" s="40"/>
      <c r="P2291" s="40"/>
      <c r="Q2291" s="40"/>
      <c r="R2291" s="40"/>
      <c r="S2291" s="40"/>
      <c r="T2291" s="40"/>
      <c r="U2291" s="40"/>
      <c r="V2291" s="69"/>
    </row>
    <row r="2292" spans="14:22" ht="12.75">
      <c r="N2292" s="69"/>
      <c r="O2292" s="40"/>
      <c r="P2292" s="40"/>
      <c r="Q2292" s="40"/>
      <c r="R2292" s="40"/>
      <c r="S2292" s="40"/>
      <c r="T2292" s="40"/>
      <c r="U2292" s="40"/>
      <c r="V2292" s="69"/>
    </row>
    <row r="2293" spans="14:22" ht="12.75">
      <c r="N2293" s="69"/>
      <c r="O2293" s="40"/>
      <c r="P2293" s="40"/>
      <c r="Q2293" s="40"/>
      <c r="R2293" s="40"/>
      <c r="S2293" s="40"/>
      <c r="T2293" s="40"/>
      <c r="U2293" s="40"/>
      <c r="V2293" s="69"/>
    </row>
    <row r="2294" spans="14:22" ht="12.75">
      <c r="N2294" s="69"/>
      <c r="O2294" s="40"/>
      <c r="P2294" s="40"/>
      <c r="Q2294" s="40"/>
      <c r="R2294" s="40"/>
      <c r="S2294" s="40"/>
      <c r="T2294" s="40"/>
      <c r="U2294" s="40"/>
      <c r="V2294" s="69"/>
    </row>
    <row r="2295" spans="14:22" ht="12.75">
      <c r="N2295" s="69"/>
      <c r="O2295" s="40"/>
      <c r="P2295" s="40"/>
      <c r="Q2295" s="40"/>
      <c r="R2295" s="40"/>
      <c r="S2295" s="40"/>
      <c r="T2295" s="40"/>
      <c r="U2295" s="40"/>
      <c r="V2295" s="69"/>
    </row>
    <row r="2296" spans="14:22" ht="12.75">
      <c r="N2296" s="69"/>
      <c r="O2296" s="40"/>
      <c r="P2296" s="40"/>
      <c r="Q2296" s="40"/>
      <c r="R2296" s="40"/>
      <c r="S2296" s="40"/>
      <c r="T2296" s="40"/>
      <c r="U2296" s="40"/>
      <c r="V2296" s="69"/>
    </row>
    <row r="2297" spans="14:22" ht="12.75">
      <c r="N2297" s="69"/>
      <c r="O2297" s="40"/>
      <c r="P2297" s="40"/>
      <c r="Q2297" s="40"/>
      <c r="R2297" s="40"/>
      <c r="S2297" s="40"/>
      <c r="T2297" s="40"/>
      <c r="U2297" s="40"/>
      <c r="V2297" s="69"/>
    </row>
    <row r="2298" spans="14:22" ht="12.75">
      <c r="N2298" s="69"/>
      <c r="O2298" s="40"/>
      <c r="P2298" s="40"/>
      <c r="Q2298" s="40"/>
      <c r="R2298" s="40"/>
      <c r="S2298" s="40"/>
      <c r="T2298" s="40"/>
      <c r="U2298" s="40"/>
      <c r="V2298" s="69"/>
    </row>
    <row r="2299" spans="14:22" ht="12.75">
      <c r="N2299" s="69"/>
      <c r="O2299" s="40"/>
      <c r="P2299" s="40"/>
      <c r="Q2299" s="40"/>
      <c r="R2299" s="40"/>
      <c r="S2299" s="40"/>
      <c r="T2299" s="40"/>
      <c r="U2299" s="40"/>
      <c r="V2299" s="69"/>
    </row>
    <row r="2300" spans="14:22" ht="12.75">
      <c r="N2300" s="69"/>
      <c r="O2300" s="40"/>
      <c r="P2300" s="40"/>
      <c r="Q2300" s="40"/>
      <c r="R2300" s="40"/>
      <c r="S2300" s="40"/>
      <c r="T2300" s="40"/>
      <c r="U2300" s="40"/>
      <c r="V2300" s="69"/>
    </row>
    <row r="2301" spans="14:22" ht="12.75">
      <c r="N2301" s="69"/>
      <c r="O2301" s="40"/>
      <c r="P2301" s="40"/>
      <c r="Q2301" s="40"/>
      <c r="R2301" s="40"/>
      <c r="S2301" s="40"/>
      <c r="T2301" s="40"/>
      <c r="U2301" s="40"/>
      <c r="V2301" s="69"/>
    </row>
    <row r="2302" spans="14:22" ht="12.75">
      <c r="N2302" s="69"/>
      <c r="O2302" s="40"/>
      <c r="P2302" s="40"/>
      <c r="Q2302" s="40"/>
      <c r="R2302" s="40"/>
      <c r="S2302" s="40"/>
      <c r="T2302" s="40"/>
      <c r="U2302" s="40"/>
      <c r="V2302" s="69"/>
    </row>
    <row r="2303" spans="14:22" ht="12.75">
      <c r="N2303" s="69"/>
      <c r="O2303" s="40"/>
      <c r="P2303" s="40"/>
      <c r="Q2303" s="40"/>
      <c r="R2303" s="40"/>
      <c r="S2303" s="40"/>
      <c r="T2303" s="40"/>
      <c r="U2303" s="40"/>
      <c r="V2303" s="69"/>
    </row>
    <row r="2304" spans="14:22" ht="12.75">
      <c r="N2304" s="69"/>
      <c r="O2304" s="40"/>
      <c r="P2304" s="40"/>
      <c r="Q2304" s="40"/>
      <c r="R2304" s="40"/>
      <c r="S2304" s="40"/>
      <c r="T2304" s="40"/>
      <c r="U2304" s="40"/>
      <c r="V2304" s="69"/>
    </row>
    <row r="2305" spans="14:22" ht="12.75">
      <c r="N2305" s="69"/>
      <c r="O2305" s="40"/>
      <c r="P2305" s="40"/>
      <c r="Q2305" s="40"/>
      <c r="R2305" s="40"/>
      <c r="S2305" s="40"/>
      <c r="T2305" s="40"/>
      <c r="U2305" s="40"/>
      <c r="V2305" s="69"/>
    </row>
    <row r="2306" spans="14:22" ht="12.75">
      <c r="N2306" s="69"/>
      <c r="O2306" s="40"/>
      <c r="P2306" s="40"/>
      <c r="Q2306" s="40"/>
      <c r="R2306" s="40"/>
      <c r="S2306" s="40"/>
      <c r="T2306" s="40"/>
      <c r="U2306" s="40"/>
      <c r="V2306" s="69"/>
    </row>
    <row r="2307" spans="14:22" ht="12.75">
      <c r="N2307" s="69"/>
      <c r="O2307" s="40"/>
      <c r="P2307" s="40"/>
      <c r="Q2307" s="40"/>
      <c r="R2307" s="40"/>
      <c r="S2307" s="40"/>
      <c r="T2307" s="40"/>
      <c r="U2307" s="40"/>
      <c r="V2307" s="69"/>
    </row>
    <row r="2308" spans="14:22" ht="12.75">
      <c r="N2308" s="69"/>
      <c r="O2308" s="40"/>
      <c r="P2308" s="40"/>
      <c r="Q2308" s="40"/>
      <c r="R2308" s="40"/>
      <c r="S2308" s="40"/>
      <c r="T2308" s="40"/>
      <c r="U2308" s="40"/>
      <c r="V2308" s="69"/>
    </row>
    <row r="2309" spans="14:22" ht="12.75">
      <c r="N2309" s="69"/>
      <c r="O2309" s="40"/>
      <c r="P2309" s="40"/>
      <c r="Q2309" s="40"/>
      <c r="R2309" s="40"/>
      <c r="S2309" s="40"/>
      <c r="T2309" s="40"/>
      <c r="U2309" s="40"/>
      <c r="V2309" s="69"/>
    </row>
    <row r="2310" spans="14:22" ht="12.75">
      <c r="N2310" s="69"/>
      <c r="O2310" s="40"/>
      <c r="P2310" s="40"/>
      <c r="Q2310" s="40"/>
      <c r="R2310" s="40"/>
      <c r="S2310" s="40"/>
      <c r="T2310" s="40"/>
      <c r="U2310" s="40"/>
      <c r="V2310" s="69"/>
    </row>
    <row r="2311" spans="14:22" ht="12.75">
      <c r="N2311" s="69"/>
      <c r="O2311" s="40"/>
      <c r="P2311" s="40"/>
      <c r="Q2311" s="40"/>
      <c r="R2311" s="40"/>
      <c r="S2311" s="40"/>
      <c r="T2311" s="40"/>
      <c r="U2311" s="40"/>
      <c r="V2311" s="69"/>
    </row>
    <row r="2312" spans="14:22" ht="12.75">
      <c r="N2312" s="69"/>
      <c r="O2312" s="40"/>
      <c r="P2312" s="40"/>
      <c r="Q2312" s="40"/>
      <c r="R2312" s="40"/>
      <c r="S2312" s="40"/>
      <c r="T2312" s="40"/>
      <c r="U2312" s="40"/>
      <c r="V2312" s="69"/>
    </row>
    <row r="2313" spans="14:22" ht="12.75">
      <c r="N2313" s="69"/>
      <c r="O2313" s="40"/>
      <c r="P2313" s="40"/>
      <c r="Q2313" s="40"/>
      <c r="R2313" s="40"/>
      <c r="S2313" s="40"/>
      <c r="T2313" s="40"/>
      <c r="U2313" s="40"/>
      <c r="V2313" s="69"/>
    </row>
    <row r="2314" spans="14:22" ht="12.75">
      <c r="N2314" s="69"/>
      <c r="O2314" s="40"/>
      <c r="P2314" s="40"/>
      <c r="Q2314" s="40"/>
      <c r="R2314" s="40"/>
      <c r="S2314" s="40"/>
      <c r="T2314" s="40"/>
      <c r="U2314" s="40"/>
      <c r="V2314" s="69"/>
    </row>
    <row r="2315" spans="14:22" ht="12.75">
      <c r="N2315" s="69"/>
      <c r="O2315" s="40"/>
      <c r="P2315" s="40"/>
      <c r="Q2315" s="40"/>
      <c r="R2315" s="40"/>
      <c r="S2315" s="40"/>
      <c r="T2315" s="40"/>
      <c r="U2315" s="40"/>
      <c r="V2315" s="69"/>
    </row>
    <row r="2316" spans="14:22" ht="12.75">
      <c r="N2316" s="69"/>
      <c r="O2316" s="40"/>
      <c r="P2316" s="40"/>
      <c r="Q2316" s="40"/>
      <c r="R2316" s="40"/>
      <c r="S2316" s="40"/>
      <c r="T2316" s="40"/>
      <c r="U2316" s="40"/>
      <c r="V2316" s="69"/>
    </row>
    <row r="2317" spans="14:22" ht="12.75">
      <c r="N2317" s="69"/>
      <c r="O2317" s="40"/>
      <c r="P2317" s="40"/>
      <c r="Q2317" s="40"/>
      <c r="R2317" s="40"/>
      <c r="S2317" s="40"/>
      <c r="T2317" s="40"/>
      <c r="U2317" s="40"/>
      <c r="V2317" s="69"/>
    </row>
    <row r="2318" spans="14:22" ht="12.75">
      <c r="N2318" s="69"/>
      <c r="O2318" s="40"/>
      <c r="P2318" s="40"/>
      <c r="Q2318" s="40"/>
      <c r="R2318" s="40"/>
      <c r="S2318" s="40"/>
      <c r="T2318" s="40"/>
      <c r="U2318" s="40"/>
      <c r="V2318" s="69"/>
    </row>
    <row r="2319" spans="14:22" ht="12.75">
      <c r="N2319" s="69"/>
      <c r="O2319" s="40"/>
      <c r="P2319" s="40"/>
      <c r="Q2319" s="40"/>
      <c r="R2319" s="40"/>
      <c r="S2319" s="40"/>
      <c r="T2319" s="40"/>
      <c r="U2319" s="40"/>
      <c r="V2319" s="69"/>
    </row>
    <row r="2320" spans="14:22" ht="12.75">
      <c r="N2320" s="69"/>
      <c r="O2320" s="40"/>
      <c r="P2320" s="40"/>
      <c r="Q2320" s="40"/>
      <c r="R2320" s="40"/>
      <c r="S2320" s="40"/>
      <c r="T2320" s="40"/>
      <c r="U2320" s="40"/>
      <c r="V2320" s="69"/>
    </row>
    <row r="2321" spans="14:22" ht="12.75">
      <c r="N2321" s="69"/>
      <c r="O2321" s="40"/>
      <c r="P2321" s="40"/>
      <c r="Q2321" s="40"/>
      <c r="R2321" s="40"/>
      <c r="S2321" s="40"/>
      <c r="T2321" s="40"/>
      <c r="U2321" s="40"/>
      <c r="V2321" s="69"/>
    </row>
    <row r="2322" spans="14:22" ht="12.75">
      <c r="N2322" s="69"/>
      <c r="O2322" s="40"/>
      <c r="P2322" s="40"/>
      <c r="Q2322" s="40"/>
      <c r="R2322" s="40"/>
      <c r="S2322" s="40"/>
      <c r="T2322" s="40"/>
      <c r="U2322" s="40"/>
      <c r="V2322" s="69"/>
    </row>
    <row r="2323" spans="14:22" ht="12.75">
      <c r="N2323" s="69"/>
      <c r="O2323" s="40"/>
      <c r="P2323" s="40"/>
      <c r="Q2323" s="40"/>
      <c r="R2323" s="40"/>
      <c r="S2323" s="40"/>
      <c r="T2323" s="40"/>
      <c r="U2323" s="40"/>
      <c r="V2323" s="69"/>
    </row>
    <row r="2324" spans="14:22" ht="12.75">
      <c r="N2324" s="69"/>
      <c r="O2324" s="40"/>
      <c r="P2324" s="40"/>
      <c r="Q2324" s="40"/>
      <c r="R2324" s="40"/>
      <c r="S2324" s="40"/>
      <c r="T2324" s="40"/>
      <c r="U2324" s="40"/>
      <c r="V2324" s="69"/>
    </row>
    <row r="2325" spans="14:22" ht="12.75">
      <c r="N2325" s="69"/>
      <c r="O2325" s="40"/>
      <c r="P2325" s="40"/>
      <c r="Q2325" s="40"/>
      <c r="R2325" s="40"/>
      <c r="S2325" s="40"/>
      <c r="T2325" s="40"/>
      <c r="U2325" s="40"/>
      <c r="V2325" s="69"/>
    </row>
    <row r="2326" spans="14:22" ht="12.75">
      <c r="N2326" s="69"/>
      <c r="O2326" s="40"/>
      <c r="P2326" s="40"/>
      <c r="Q2326" s="40"/>
      <c r="R2326" s="40"/>
      <c r="S2326" s="40"/>
      <c r="T2326" s="40"/>
      <c r="U2326" s="40"/>
      <c r="V2326" s="69"/>
    </row>
    <row r="2327" spans="14:22" ht="12.75">
      <c r="N2327" s="69"/>
      <c r="O2327" s="40"/>
      <c r="P2327" s="40"/>
      <c r="Q2327" s="40"/>
      <c r="R2327" s="40"/>
      <c r="S2327" s="40"/>
      <c r="T2327" s="40"/>
      <c r="U2327" s="40"/>
      <c r="V2327" s="69"/>
    </row>
    <row r="2328" spans="14:22" ht="12.75">
      <c r="N2328" s="69"/>
      <c r="O2328" s="40"/>
      <c r="P2328" s="40"/>
      <c r="Q2328" s="40"/>
      <c r="R2328" s="40"/>
      <c r="S2328" s="40"/>
      <c r="T2328" s="40"/>
      <c r="U2328" s="40"/>
      <c r="V2328" s="69"/>
    </row>
    <row r="2329" spans="14:22" ht="12.75">
      <c r="N2329" s="69"/>
      <c r="O2329" s="40"/>
      <c r="P2329" s="40"/>
      <c r="Q2329" s="40"/>
      <c r="R2329" s="40"/>
      <c r="S2329" s="40"/>
      <c r="T2329" s="40"/>
      <c r="U2329" s="40"/>
      <c r="V2329" s="69"/>
    </row>
    <row r="2330" spans="14:22" ht="12.75">
      <c r="N2330" s="69"/>
      <c r="O2330" s="40"/>
      <c r="P2330" s="40"/>
      <c r="Q2330" s="40"/>
      <c r="R2330" s="40"/>
      <c r="S2330" s="40"/>
      <c r="T2330" s="40"/>
      <c r="U2330" s="40"/>
      <c r="V2330" s="69"/>
    </row>
    <row r="2331" spans="14:22" ht="12.75">
      <c r="N2331" s="69"/>
      <c r="O2331" s="40"/>
      <c r="P2331" s="40"/>
      <c r="Q2331" s="40"/>
      <c r="R2331" s="40"/>
      <c r="S2331" s="40"/>
      <c r="T2331" s="40"/>
      <c r="U2331" s="40"/>
      <c r="V2331" s="69"/>
    </row>
    <row r="2332" spans="14:22" ht="12.75">
      <c r="N2332" s="69"/>
      <c r="O2332" s="40"/>
      <c r="P2332" s="40"/>
      <c r="Q2332" s="40"/>
      <c r="R2332" s="40"/>
      <c r="S2332" s="40"/>
      <c r="T2332" s="40"/>
      <c r="U2332" s="40"/>
      <c r="V2332" s="69"/>
    </row>
    <row r="2333" spans="14:22" ht="12.75">
      <c r="N2333" s="69"/>
      <c r="O2333" s="40"/>
      <c r="P2333" s="40"/>
      <c r="Q2333" s="40"/>
      <c r="R2333" s="40"/>
      <c r="S2333" s="40"/>
      <c r="T2333" s="40"/>
      <c r="U2333" s="40"/>
      <c r="V2333" s="69"/>
    </row>
    <row r="2334" spans="14:22" ht="12.75">
      <c r="N2334" s="69"/>
      <c r="O2334" s="40"/>
      <c r="P2334" s="40"/>
      <c r="Q2334" s="40"/>
      <c r="R2334" s="40"/>
      <c r="S2334" s="40"/>
      <c r="T2334" s="40"/>
      <c r="U2334" s="40"/>
      <c r="V2334" s="69"/>
    </row>
    <row r="2335" spans="14:22" ht="12.75">
      <c r="N2335" s="69"/>
      <c r="O2335" s="40"/>
      <c r="P2335" s="40"/>
      <c r="Q2335" s="40"/>
      <c r="R2335" s="40"/>
      <c r="S2335" s="40"/>
      <c r="T2335" s="40"/>
      <c r="U2335" s="40"/>
      <c r="V2335" s="69"/>
    </row>
    <row r="2336" spans="14:22" ht="12.75">
      <c r="N2336" s="69"/>
      <c r="O2336" s="40"/>
      <c r="P2336" s="40"/>
      <c r="Q2336" s="40"/>
      <c r="R2336" s="40"/>
      <c r="S2336" s="40"/>
      <c r="T2336" s="40"/>
      <c r="U2336" s="40"/>
      <c r="V2336" s="69"/>
    </row>
    <row r="2337" spans="14:22" ht="12.75">
      <c r="N2337" s="69"/>
      <c r="O2337" s="40"/>
      <c r="P2337" s="40"/>
      <c r="Q2337" s="40"/>
      <c r="R2337" s="40"/>
      <c r="S2337" s="40"/>
      <c r="T2337" s="40"/>
      <c r="U2337" s="40"/>
      <c r="V2337" s="69"/>
    </row>
    <row r="2338" spans="14:22" ht="12.75">
      <c r="N2338" s="69"/>
      <c r="O2338" s="40"/>
      <c r="P2338" s="40"/>
      <c r="Q2338" s="40"/>
      <c r="R2338" s="40"/>
      <c r="S2338" s="40"/>
      <c r="T2338" s="40"/>
      <c r="U2338" s="40"/>
      <c r="V2338" s="69"/>
    </row>
    <row r="2339" spans="14:22" ht="12.75">
      <c r="N2339" s="69"/>
      <c r="O2339" s="40"/>
      <c r="P2339" s="40"/>
      <c r="Q2339" s="40"/>
      <c r="R2339" s="40"/>
      <c r="S2339" s="40"/>
      <c r="T2339" s="40"/>
      <c r="U2339" s="40"/>
      <c r="V2339" s="69"/>
    </row>
    <row r="2340" spans="14:22" ht="12.75">
      <c r="N2340" s="69"/>
      <c r="O2340" s="40"/>
      <c r="P2340" s="40"/>
      <c r="Q2340" s="40"/>
      <c r="R2340" s="40"/>
      <c r="S2340" s="40"/>
      <c r="T2340" s="40"/>
      <c r="U2340" s="40"/>
      <c r="V2340" s="69"/>
    </row>
    <row r="2341" spans="14:22" ht="12.75">
      <c r="N2341" s="69"/>
      <c r="O2341" s="40"/>
      <c r="P2341" s="40"/>
      <c r="Q2341" s="40"/>
      <c r="R2341" s="40"/>
      <c r="S2341" s="40"/>
      <c r="T2341" s="40"/>
      <c r="U2341" s="40"/>
      <c r="V2341" s="69"/>
    </row>
    <row r="2342" spans="14:22" ht="12.75">
      <c r="N2342" s="69"/>
      <c r="O2342" s="40"/>
      <c r="P2342" s="40"/>
      <c r="Q2342" s="40"/>
      <c r="R2342" s="40"/>
      <c r="S2342" s="40"/>
      <c r="T2342" s="40"/>
      <c r="U2342" s="40"/>
      <c r="V2342" s="69"/>
    </row>
    <row r="2343" spans="14:22" ht="12.75">
      <c r="N2343" s="69"/>
      <c r="O2343" s="40"/>
      <c r="P2343" s="40"/>
      <c r="Q2343" s="40"/>
      <c r="R2343" s="40"/>
      <c r="S2343" s="40"/>
      <c r="T2343" s="40"/>
      <c r="U2343" s="40"/>
      <c r="V2343" s="69"/>
    </row>
    <row r="2344" spans="14:22" ht="12.75">
      <c r="N2344" s="69"/>
      <c r="O2344" s="40"/>
      <c r="P2344" s="40"/>
      <c r="Q2344" s="40"/>
      <c r="R2344" s="40"/>
      <c r="S2344" s="40"/>
      <c r="T2344" s="40"/>
      <c r="U2344" s="40"/>
      <c r="V2344" s="69"/>
    </row>
    <row r="2345" spans="14:22" ht="12.75">
      <c r="N2345" s="69"/>
      <c r="O2345" s="40"/>
      <c r="P2345" s="40"/>
      <c r="Q2345" s="40"/>
      <c r="R2345" s="40"/>
      <c r="S2345" s="40"/>
      <c r="T2345" s="40"/>
      <c r="U2345" s="40"/>
      <c r="V2345" s="69"/>
    </row>
    <row r="2346" spans="14:22" ht="12.75">
      <c r="N2346" s="69"/>
      <c r="O2346" s="40"/>
      <c r="P2346" s="40"/>
      <c r="Q2346" s="40"/>
      <c r="R2346" s="40"/>
      <c r="S2346" s="40"/>
      <c r="T2346" s="40"/>
      <c r="U2346" s="40"/>
      <c r="V2346" s="69"/>
    </row>
    <row r="2347" spans="14:22" ht="12.75">
      <c r="N2347" s="69"/>
      <c r="O2347" s="40"/>
      <c r="P2347" s="40"/>
      <c r="Q2347" s="40"/>
      <c r="R2347" s="40"/>
      <c r="S2347" s="40"/>
      <c r="T2347" s="40"/>
      <c r="U2347" s="40"/>
      <c r="V2347" s="69"/>
    </row>
    <row r="2348" spans="14:22" ht="12.75">
      <c r="N2348" s="69"/>
      <c r="O2348" s="40"/>
      <c r="P2348" s="40"/>
      <c r="Q2348" s="40"/>
      <c r="R2348" s="40"/>
      <c r="S2348" s="40"/>
      <c r="T2348" s="40"/>
      <c r="U2348" s="40"/>
      <c r="V2348" s="69"/>
    </row>
    <row r="2349" spans="14:22" ht="12.75">
      <c r="N2349" s="69"/>
      <c r="O2349" s="40"/>
      <c r="P2349" s="40"/>
      <c r="Q2349" s="40"/>
      <c r="R2349" s="40"/>
      <c r="S2349" s="40"/>
      <c r="T2349" s="40"/>
      <c r="U2349" s="40"/>
      <c r="V2349" s="69"/>
    </row>
    <row r="2350" spans="14:22" ht="12.75">
      <c r="N2350" s="69"/>
      <c r="O2350" s="40"/>
      <c r="P2350" s="40"/>
      <c r="Q2350" s="40"/>
      <c r="R2350" s="40"/>
      <c r="S2350" s="40"/>
      <c r="T2350" s="40"/>
      <c r="U2350" s="40"/>
      <c r="V2350" s="69"/>
    </row>
    <row r="2351" spans="14:22" ht="12.75">
      <c r="N2351" s="69"/>
      <c r="O2351" s="40"/>
      <c r="P2351" s="40"/>
      <c r="Q2351" s="40"/>
      <c r="R2351" s="40"/>
      <c r="S2351" s="40"/>
      <c r="T2351" s="40"/>
      <c r="U2351" s="40"/>
      <c r="V2351" s="69"/>
    </row>
    <row r="2352" spans="14:22" ht="12.75">
      <c r="N2352" s="69"/>
      <c r="O2352" s="40"/>
      <c r="P2352" s="40"/>
      <c r="Q2352" s="40"/>
      <c r="R2352" s="40"/>
      <c r="S2352" s="40"/>
      <c r="T2352" s="40"/>
      <c r="U2352" s="40"/>
      <c r="V2352" s="69"/>
    </row>
    <row r="2353" spans="14:22" ht="12.75">
      <c r="N2353" s="69"/>
      <c r="O2353" s="40"/>
      <c r="P2353" s="40"/>
      <c r="Q2353" s="40"/>
      <c r="R2353" s="40"/>
      <c r="S2353" s="40"/>
      <c r="T2353" s="40"/>
      <c r="U2353" s="40"/>
      <c r="V2353" s="69"/>
    </row>
    <row r="2354" spans="14:22" ht="12.75">
      <c r="N2354" s="69"/>
      <c r="O2354" s="40"/>
      <c r="P2354" s="40"/>
      <c r="Q2354" s="40"/>
      <c r="R2354" s="40"/>
      <c r="S2354" s="40"/>
      <c r="T2354" s="40"/>
      <c r="U2354" s="40"/>
      <c r="V2354" s="69"/>
    </row>
    <row r="2355" spans="14:22" ht="12.75">
      <c r="N2355" s="69"/>
      <c r="O2355" s="40"/>
      <c r="P2355" s="40"/>
      <c r="Q2355" s="40"/>
      <c r="R2355" s="40"/>
      <c r="S2355" s="40"/>
      <c r="T2355" s="40"/>
      <c r="U2355" s="40"/>
      <c r="V2355" s="69"/>
    </row>
    <row r="2356" spans="14:22" ht="12.75">
      <c r="N2356" s="69"/>
      <c r="O2356" s="40"/>
      <c r="P2356" s="40"/>
      <c r="Q2356" s="40"/>
      <c r="R2356" s="40"/>
      <c r="S2356" s="40"/>
      <c r="T2356" s="40"/>
      <c r="U2356" s="40"/>
      <c r="V2356" s="69"/>
    </row>
    <row r="2357" spans="14:22" ht="12.75">
      <c r="N2357" s="69"/>
      <c r="O2357" s="40"/>
      <c r="P2357" s="40"/>
      <c r="Q2357" s="40"/>
      <c r="R2357" s="40"/>
      <c r="S2357" s="40"/>
      <c r="T2357" s="40"/>
      <c r="U2357" s="40"/>
      <c r="V2357" s="69"/>
    </row>
    <row r="2358" spans="14:22" ht="12.75">
      <c r="N2358" s="69"/>
      <c r="O2358" s="40"/>
      <c r="P2358" s="40"/>
      <c r="Q2358" s="40"/>
      <c r="R2358" s="40"/>
      <c r="S2358" s="40"/>
      <c r="T2358" s="40"/>
      <c r="U2358" s="40"/>
      <c r="V2358" s="69"/>
    </row>
    <row r="2359" spans="14:22" ht="12.75">
      <c r="N2359" s="69"/>
      <c r="O2359" s="40"/>
      <c r="P2359" s="40"/>
      <c r="Q2359" s="40"/>
      <c r="R2359" s="40"/>
      <c r="S2359" s="40"/>
      <c r="T2359" s="40"/>
      <c r="U2359" s="40"/>
      <c r="V2359" s="69"/>
    </row>
    <row r="2360" spans="14:22" ht="12.75">
      <c r="N2360" s="69"/>
      <c r="O2360" s="40"/>
      <c r="P2360" s="40"/>
      <c r="Q2360" s="40"/>
      <c r="R2360" s="40"/>
      <c r="S2360" s="40"/>
      <c r="T2360" s="40"/>
      <c r="U2360" s="40"/>
      <c r="V2360" s="69"/>
    </row>
    <row r="2361" spans="14:22" ht="12.75">
      <c r="N2361" s="69"/>
      <c r="O2361" s="40"/>
      <c r="P2361" s="40"/>
      <c r="Q2361" s="40"/>
      <c r="R2361" s="40"/>
      <c r="S2361" s="40"/>
      <c r="T2361" s="40"/>
      <c r="U2361" s="40"/>
      <c r="V2361" s="69"/>
    </row>
    <row r="2362" spans="14:22" ht="12.75">
      <c r="N2362" s="69"/>
      <c r="O2362" s="40"/>
      <c r="P2362" s="40"/>
      <c r="Q2362" s="40"/>
      <c r="R2362" s="40"/>
      <c r="S2362" s="40"/>
      <c r="T2362" s="40"/>
      <c r="U2362" s="40"/>
      <c r="V2362" s="69"/>
    </row>
    <row r="2363" spans="14:22" ht="12.75">
      <c r="N2363" s="69"/>
      <c r="O2363" s="40"/>
      <c r="P2363" s="40"/>
      <c r="Q2363" s="40"/>
      <c r="R2363" s="40"/>
      <c r="S2363" s="40"/>
      <c r="T2363" s="40"/>
      <c r="U2363" s="40"/>
      <c r="V2363" s="69"/>
    </row>
    <row r="2364" spans="14:22" ht="12.75">
      <c r="N2364" s="69"/>
      <c r="O2364" s="40"/>
      <c r="P2364" s="40"/>
      <c r="Q2364" s="40"/>
      <c r="R2364" s="40"/>
      <c r="S2364" s="40"/>
      <c r="T2364" s="40"/>
      <c r="U2364" s="40"/>
      <c r="V2364" s="69"/>
    </row>
    <row r="2365" spans="14:22" ht="12.75">
      <c r="N2365" s="69"/>
      <c r="O2365" s="40"/>
      <c r="P2365" s="40"/>
      <c r="Q2365" s="40"/>
      <c r="R2365" s="40"/>
      <c r="S2365" s="40"/>
      <c r="T2365" s="40"/>
      <c r="U2365" s="40"/>
      <c r="V2365" s="69"/>
    </row>
    <row r="2366" spans="14:22" ht="12.75">
      <c r="N2366" s="69"/>
      <c r="O2366" s="40"/>
      <c r="P2366" s="40"/>
      <c r="Q2366" s="40"/>
      <c r="R2366" s="40"/>
      <c r="S2366" s="40"/>
      <c r="T2366" s="40"/>
      <c r="U2366" s="40"/>
      <c r="V2366" s="69"/>
    </row>
    <row r="2367" spans="14:22" ht="12.75">
      <c r="N2367" s="69"/>
      <c r="O2367" s="40"/>
      <c r="P2367" s="40"/>
      <c r="Q2367" s="40"/>
      <c r="R2367" s="40"/>
      <c r="S2367" s="40"/>
      <c r="T2367" s="40"/>
      <c r="U2367" s="40"/>
      <c r="V2367" s="69"/>
    </row>
    <row r="2368" spans="14:22" ht="12.75">
      <c r="N2368" s="69"/>
      <c r="O2368" s="40"/>
      <c r="P2368" s="40"/>
      <c r="Q2368" s="40"/>
      <c r="R2368" s="40"/>
      <c r="S2368" s="40"/>
      <c r="T2368" s="40"/>
      <c r="U2368" s="40"/>
      <c r="V2368" s="69"/>
    </row>
    <row r="2369" spans="14:22" ht="12.75">
      <c r="N2369" s="69"/>
      <c r="O2369" s="40"/>
      <c r="P2369" s="40"/>
      <c r="Q2369" s="40"/>
      <c r="R2369" s="40"/>
      <c r="S2369" s="40"/>
      <c r="T2369" s="40"/>
      <c r="U2369" s="40"/>
      <c r="V2369" s="69"/>
    </row>
    <row r="2370" spans="14:22" ht="12.75">
      <c r="N2370" s="69"/>
      <c r="O2370" s="40"/>
      <c r="P2370" s="40"/>
      <c r="Q2370" s="40"/>
      <c r="R2370" s="40"/>
      <c r="S2370" s="40"/>
      <c r="T2370" s="40"/>
      <c r="U2370" s="40"/>
      <c r="V2370" s="69"/>
    </row>
    <row r="2371" spans="14:22" ht="12.75">
      <c r="N2371" s="69"/>
      <c r="O2371" s="40"/>
      <c r="P2371" s="40"/>
      <c r="Q2371" s="40"/>
      <c r="R2371" s="40"/>
      <c r="S2371" s="40"/>
      <c r="T2371" s="40"/>
      <c r="U2371" s="40"/>
      <c r="V2371" s="69"/>
    </row>
    <row r="2372" spans="14:22" ht="12.75">
      <c r="N2372" s="69"/>
      <c r="O2372" s="40"/>
      <c r="P2372" s="40"/>
      <c r="Q2372" s="40"/>
      <c r="R2372" s="40"/>
      <c r="S2372" s="40"/>
      <c r="T2372" s="40"/>
      <c r="U2372" s="40"/>
      <c r="V2372" s="69"/>
    </row>
    <row r="2373" spans="14:22" ht="12.75">
      <c r="N2373" s="69"/>
      <c r="O2373" s="40"/>
      <c r="P2373" s="40"/>
      <c r="Q2373" s="40"/>
      <c r="R2373" s="40"/>
      <c r="S2373" s="40"/>
      <c r="T2373" s="40"/>
      <c r="U2373" s="40"/>
      <c r="V2373" s="69"/>
    </row>
    <row r="2374" spans="14:22" ht="12.75">
      <c r="N2374" s="69"/>
      <c r="O2374" s="40"/>
      <c r="P2374" s="40"/>
      <c r="Q2374" s="40"/>
      <c r="R2374" s="40"/>
      <c r="S2374" s="40"/>
      <c r="T2374" s="40"/>
      <c r="U2374" s="40"/>
      <c r="V2374" s="69"/>
    </row>
    <row r="2375" spans="14:22" ht="12.75">
      <c r="N2375" s="69"/>
      <c r="O2375" s="40"/>
      <c r="P2375" s="40"/>
      <c r="Q2375" s="40"/>
      <c r="R2375" s="40"/>
      <c r="S2375" s="40"/>
      <c r="T2375" s="40"/>
      <c r="U2375" s="40"/>
      <c r="V2375" s="69"/>
    </row>
    <row r="2376" spans="14:22" ht="12.75">
      <c r="N2376" s="69"/>
      <c r="O2376" s="40"/>
      <c r="P2376" s="40"/>
      <c r="Q2376" s="40"/>
      <c r="R2376" s="40"/>
      <c r="S2376" s="40"/>
      <c r="T2376" s="40"/>
      <c r="U2376" s="40"/>
      <c r="V2376" s="69"/>
    </row>
    <row r="2377" spans="14:22" ht="12.75">
      <c r="N2377" s="69"/>
      <c r="O2377" s="40"/>
      <c r="P2377" s="40"/>
      <c r="Q2377" s="40"/>
      <c r="R2377" s="40"/>
      <c r="S2377" s="40"/>
      <c r="T2377" s="40"/>
      <c r="U2377" s="40"/>
      <c r="V2377" s="69"/>
    </row>
    <row r="2378" spans="14:22" ht="12.75">
      <c r="N2378" s="69"/>
      <c r="O2378" s="40"/>
      <c r="P2378" s="40"/>
      <c r="Q2378" s="40"/>
      <c r="R2378" s="40"/>
      <c r="S2378" s="40"/>
      <c r="T2378" s="40"/>
      <c r="U2378" s="40"/>
      <c r="V2378" s="69"/>
    </row>
    <row r="2379" spans="14:22" ht="12.75">
      <c r="N2379" s="69"/>
      <c r="O2379" s="40"/>
      <c r="P2379" s="40"/>
      <c r="Q2379" s="40"/>
      <c r="R2379" s="40"/>
      <c r="S2379" s="40"/>
      <c r="T2379" s="40"/>
      <c r="U2379" s="40"/>
      <c r="V2379" s="69"/>
    </row>
    <row r="2380" spans="14:22" ht="12.75">
      <c r="N2380" s="69"/>
      <c r="O2380" s="40"/>
      <c r="P2380" s="40"/>
      <c r="Q2380" s="40"/>
      <c r="R2380" s="40"/>
      <c r="S2380" s="40"/>
      <c r="T2380" s="40"/>
      <c r="U2380" s="40"/>
      <c r="V2380" s="69"/>
    </row>
    <row r="2381" spans="14:22" ht="12.75">
      <c r="N2381" s="69"/>
      <c r="O2381" s="40"/>
      <c r="P2381" s="40"/>
      <c r="Q2381" s="40"/>
      <c r="R2381" s="40"/>
      <c r="S2381" s="40"/>
      <c r="T2381" s="40"/>
      <c r="U2381" s="40"/>
      <c r="V2381" s="69"/>
    </row>
    <row r="2382" spans="14:22" ht="12.75">
      <c r="N2382" s="69"/>
      <c r="O2382" s="40"/>
      <c r="P2382" s="40"/>
      <c r="Q2382" s="40"/>
      <c r="R2382" s="40"/>
      <c r="S2382" s="40"/>
      <c r="T2382" s="40"/>
      <c r="U2382" s="40"/>
      <c r="V2382" s="69"/>
    </row>
    <row r="2383" spans="14:22" ht="12.75">
      <c r="N2383" s="69"/>
      <c r="O2383" s="40"/>
      <c r="P2383" s="40"/>
      <c r="Q2383" s="40"/>
      <c r="R2383" s="40"/>
      <c r="S2383" s="40"/>
      <c r="T2383" s="40"/>
      <c r="U2383" s="40"/>
      <c r="V2383" s="69"/>
    </row>
    <row r="2384" spans="14:22" ht="12.75">
      <c r="N2384" s="69"/>
      <c r="O2384" s="40"/>
      <c r="P2384" s="40"/>
      <c r="Q2384" s="40"/>
      <c r="R2384" s="40"/>
      <c r="S2384" s="40"/>
      <c r="T2384" s="40"/>
      <c r="U2384" s="40"/>
      <c r="V2384" s="69"/>
    </row>
    <row r="2385" spans="14:22" ht="12.75">
      <c r="N2385" s="69"/>
      <c r="O2385" s="40"/>
      <c r="P2385" s="40"/>
      <c r="Q2385" s="40"/>
      <c r="R2385" s="40"/>
      <c r="S2385" s="40"/>
      <c r="T2385" s="40"/>
      <c r="U2385" s="40"/>
      <c r="V2385" s="69"/>
    </row>
    <row r="2386" spans="14:22" ht="12.75">
      <c r="N2386" s="69"/>
      <c r="O2386" s="40"/>
      <c r="P2386" s="40"/>
      <c r="Q2386" s="40"/>
      <c r="R2386" s="40"/>
      <c r="S2386" s="40"/>
      <c r="T2386" s="40"/>
      <c r="U2386" s="40"/>
      <c r="V2386" s="69"/>
    </row>
    <row r="2387" spans="14:22" ht="12.75">
      <c r="N2387" s="69"/>
      <c r="O2387" s="40"/>
      <c r="P2387" s="40"/>
      <c r="Q2387" s="40"/>
      <c r="R2387" s="40"/>
      <c r="S2387" s="40"/>
      <c r="T2387" s="40"/>
      <c r="U2387" s="40"/>
      <c r="V2387" s="69"/>
    </row>
    <row r="2388" spans="14:22" ht="12.75">
      <c r="N2388" s="69"/>
      <c r="O2388" s="40"/>
      <c r="P2388" s="40"/>
      <c r="Q2388" s="40"/>
      <c r="R2388" s="40"/>
      <c r="S2388" s="40"/>
      <c r="T2388" s="40"/>
      <c r="U2388" s="40"/>
      <c r="V2388" s="69"/>
    </row>
    <row r="2389" spans="14:22" ht="12.75">
      <c r="N2389" s="69"/>
      <c r="O2389" s="40"/>
      <c r="P2389" s="40"/>
      <c r="Q2389" s="40"/>
      <c r="R2389" s="40"/>
      <c r="S2389" s="40"/>
      <c r="T2389" s="40"/>
      <c r="U2389" s="40"/>
      <c r="V2389" s="69"/>
    </row>
    <row r="2390" spans="14:22" ht="12.75">
      <c r="N2390" s="69"/>
      <c r="O2390" s="40"/>
      <c r="P2390" s="40"/>
      <c r="Q2390" s="40"/>
      <c r="R2390" s="40"/>
      <c r="S2390" s="40"/>
      <c r="T2390" s="40"/>
      <c r="U2390" s="40"/>
      <c r="V2390" s="69"/>
    </row>
    <row r="2391" spans="14:22" ht="12.75">
      <c r="N2391" s="69"/>
      <c r="O2391" s="40"/>
      <c r="P2391" s="40"/>
      <c r="Q2391" s="40"/>
      <c r="R2391" s="40"/>
      <c r="S2391" s="40"/>
      <c r="T2391" s="40"/>
      <c r="U2391" s="40"/>
      <c r="V2391" s="69"/>
    </row>
    <row r="2392" spans="14:22" ht="12.75">
      <c r="N2392" s="69"/>
      <c r="O2392" s="40"/>
      <c r="P2392" s="40"/>
      <c r="Q2392" s="40"/>
      <c r="R2392" s="40"/>
      <c r="S2392" s="40"/>
      <c r="T2392" s="40"/>
      <c r="U2392" s="40"/>
      <c r="V2392" s="69"/>
    </row>
    <row r="2393" spans="14:22" ht="12.75">
      <c r="N2393" s="69"/>
      <c r="O2393" s="40"/>
      <c r="P2393" s="40"/>
      <c r="Q2393" s="40"/>
      <c r="R2393" s="40"/>
      <c r="S2393" s="40"/>
      <c r="T2393" s="40"/>
      <c r="U2393" s="40"/>
      <c r="V2393" s="69"/>
    </row>
    <row r="2394" spans="14:22" ht="12.75">
      <c r="N2394" s="69"/>
      <c r="O2394" s="40"/>
      <c r="P2394" s="40"/>
      <c r="Q2394" s="40"/>
      <c r="R2394" s="40"/>
      <c r="S2394" s="40"/>
      <c r="T2394" s="40"/>
      <c r="U2394" s="40"/>
      <c r="V2394" s="69"/>
    </row>
    <row r="2395" spans="14:22" ht="12.75">
      <c r="N2395" s="69"/>
      <c r="O2395" s="40"/>
      <c r="P2395" s="40"/>
      <c r="Q2395" s="40"/>
      <c r="R2395" s="40"/>
      <c r="S2395" s="40"/>
      <c r="T2395" s="40"/>
      <c r="U2395" s="40"/>
      <c r="V2395" s="69"/>
    </row>
    <row r="2396" spans="14:22" ht="12.75">
      <c r="N2396" s="69"/>
      <c r="O2396" s="40"/>
      <c r="P2396" s="40"/>
      <c r="Q2396" s="40"/>
      <c r="R2396" s="40"/>
      <c r="S2396" s="40"/>
      <c r="T2396" s="40"/>
      <c r="U2396" s="40"/>
      <c r="V2396" s="69"/>
    </row>
    <row r="2397" spans="14:22" ht="12.75">
      <c r="N2397" s="69"/>
      <c r="O2397" s="40"/>
      <c r="P2397" s="40"/>
      <c r="Q2397" s="40"/>
      <c r="R2397" s="40"/>
      <c r="S2397" s="40"/>
      <c r="T2397" s="40"/>
      <c r="U2397" s="40"/>
      <c r="V2397" s="69"/>
    </row>
    <row r="2398" spans="14:22" ht="12.75">
      <c r="N2398" s="69"/>
      <c r="O2398" s="40"/>
      <c r="P2398" s="40"/>
      <c r="Q2398" s="40"/>
      <c r="R2398" s="40"/>
      <c r="S2398" s="40"/>
      <c r="T2398" s="40"/>
      <c r="U2398" s="40"/>
      <c r="V2398" s="69"/>
    </row>
    <row r="2399" spans="14:22" ht="12.75">
      <c r="N2399" s="69"/>
      <c r="O2399" s="40"/>
      <c r="P2399" s="40"/>
      <c r="Q2399" s="40"/>
      <c r="R2399" s="40"/>
      <c r="S2399" s="40"/>
      <c r="T2399" s="40"/>
      <c r="U2399" s="40"/>
      <c r="V2399" s="69"/>
    </row>
    <row r="2400" spans="14:22" ht="12.75">
      <c r="N2400" s="69"/>
      <c r="O2400" s="40"/>
      <c r="P2400" s="40"/>
      <c r="Q2400" s="40"/>
      <c r="R2400" s="40"/>
      <c r="S2400" s="40"/>
      <c r="T2400" s="40"/>
      <c r="U2400" s="40"/>
      <c r="V2400" s="69"/>
    </row>
    <row r="2401" spans="14:22" ht="12.75">
      <c r="N2401" s="69"/>
      <c r="O2401" s="40"/>
      <c r="P2401" s="40"/>
      <c r="Q2401" s="40"/>
      <c r="R2401" s="40"/>
      <c r="S2401" s="40"/>
      <c r="T2401" s="40"/>
      <c r="U2401" s="40"/>
      <c r="V2401" s="69"/>
    </row>
    <row r="2402" spans="14:22" ht="12.75">
      <c r="N2402" s="69"/>
      <c r="O2402" s="40"/>
      <c r="P2402" s="40"/>
      <c r="Q2402" s="40"/>
      <c r="R2402" s="40"/>
      <c r="S2402" s="40"/>
      <c r="T2402" s="40"/>
      <c r="U2402" s="40"/>
      <c r="V2402" s="69"/>
    </row>
    <row r="2403" spans="14:22" ht="12.75">
      <c r="N2403" s="69"/>
      <c r="O2403" s="40"/>
      <c r="P2403" s="40"/>
      <c r="Q2403" s="40"/>
      <c r="R2403" s="40"/>
      <c r="S2403" s="40"/>
      <c r="T2403" s="40"/>
      <c r="U2403" s="40"/>
      <c r="V2403" s="69"/>
    </row>
    <row r="2404" spans="14:22" ht="12.75">
      <c r="N2404" s="69"/>
      <c r="O2404" s="40"/>
      <c r="P2404" s="40"/>
      <c r="Q2404" s="40"/>
      <c r="R2404" s="40"/>
      <c r="S2404" s="40"/>
      <c r="T2404" s="40"/>
      <c r="U2404" s="40"/>
      <c r="V2404" s="69"/>
    </row>
    <row r="2405" spans="14:22" ht="12.75">
      <c r="N2405" s="69"/>
      <c r="O2405" s="40"/>
      <c r="P2405" s="40"/>
      <c r="Q2405" s="40"/>
      <c r="R2405" s="40"/>
      <c r="S2405" s="40"/>
      <c r="T2405" s="40"/>
      <c r="U2405" s="40"/>
      <c r="V2405" s="69"/>
    </row>
    <row r="2406" spans="14:22" ht="12.75">
      <c r="N2406" s="69"/>
      <c r="O2406" s="40"/>
      <c r="P2406" s="40"/>
      <c r="Q2406" s="40"/>
      <c r="R2406" s="40"/>
      <c r="S2406" s="40"/>
      <c r="T2406" s="40"/>
      <c r="U2406" s="40"/>
      <c r="V2406" s="69"/>
    </row>
    <row r="2407" spans="14:22" ht="12.75">
      <c r="N2407" s="69"/>
      <c r="O2407" s="40"/>
      <c r="P2407" s="40"/>
      <c r="Q2407" s="40"/>
      <c r="R2407" s="40"/>
      <c r="S2407" s="40"/>
      <c r="T2407" s="40"/>
      <c r="U2407" s="40"/>
      <c r="V2407" s="69"/>
    </row>
    <row r="2408" spans="14:22" ht="12.75">
      <c r="N2408" s="69"/>
      <c r="O2408" s="40"/>
      <c r="P2408" s="40"/>
      <c r="Q2408" s="40"/>
      <c r="R2408" s="40"/>
      <c r="S2408" s="40"/>
      <c r="T2408" s="40"/>
      <c r="U2408" s="40"/>
      <c r="V2408" s="69"/>
    </row>
    <row r="2409" spans="14:22" ht="12.75">
      <c r="N2409" s="69"/>
      <c r="O2409" s="40"/>
      <c r="P2409" s="40"/>
      <c r="Q2409" s="40"/>
      <c r="R2409" s="40"/>
      <c r="S2409" s="40"/>
      <c r="T2409" s="40"/>
      <c r="U2409" s="40"/>
      <c r="V2409" s="69"/>
    </row>
    <row r="2410" spans="14:22" ht="12.75">
      <c r="N2410" s="69"/>
      <c r="O2410" s="40"/>
      <c r="P2410" s="40"/>
      <c r="Q2410" s="40"/>
      <c r="R2410" s="40"/>
      <c r="S2410" s="40"/>
      <c r="T2410" s="40"/>
      <c r="U2410" s="40"/>
      <c r="V2410" s="69"/>
    </row>
    <row r="2411" spans="14:22" ht="12.75">
      <c r="N2411" s="69"/>
      <c r="O2411" s="40"/>
      <c r="P2411" s="40"/>
      <c r="Q2411" s="40"/>
      <c r="R2411" s="40"/>
      <c r="S2411" s="40"/>
      <c r="T2411" s="40"/>
      <c r="U2411" s="40"/>
      <c r="V2411" s="69"/>
    </row>
    <row r="2412" spans="14:22" ht="12.75">
      <c r="N2412" s="69"/>
      <c r="O2412" s="40"/>
      <c r="P2412" s="40"/>
      <c r="Q2412" s="40"/>
      <c r="R2412" s="40"/>
      <c r="S2412" s="40"/>
      <c r="T2412" s="40"/>
      <c r="U2412" s="40"/>
      <c r="V2412" s="69"/>
    </row>
    <row r="2413" spans="14:22" ht="12.75">
      <c r="N2413" s="69"/>
      <c r="O2413" s="40"/>
      <c r="P2413" s="40"/>
      <c r="Q2413" s="40"/>
      <c r="R2413" s="40"/>
      <c r="S2413" s="40"/>
      <c r="T2413" s="40"/>
      <c r="U2413" s="40"/>
      <c r="V2413" s="69"/>
    </row>
    <row r="2414" spans="14:22" ht="12.75">
      <c r="N2414" s="69"/>
      <c r="O2414" s="40"/>
      <c r="P2414" s="40"/>
      <c r="Q2414" s="40"/>
      <c r="R2414" s="40"/>
      <c r="S2414" s="40"/>
      <c r="T2414" s="40"/>
      <c r="U2414" s="40"/>
      <c r="V2414" s="69"/>
    </row>
    <row r="2415" spans="14:22" ht="12.75">
      <c r="N2415" s="69"/>
      <c r="O2415" s="40"/>
      <c r="P2415" s="40"/>
      <c r="Q2415" s="40"/>
      <c r="R2415" s="40"/>
      <c r="S2415" s="40"/>
      <c r="T2415" s="40"/>
      <c r="U2415" s="40"/>
      <c r="V2415" s="69"/>
    </row>
    <row r="2416" spans="14:22" ht="12.75">
      <c r="N2416" s="69"/>
      <c r="O2416" s="40"/>
      <c r="P2416" s="40"/>
      <c r="Q2416" s="40"/>
      <c r="R2416" s="40"/>
      <c r="S2416" s="40"/>
      <c r="T2416" s="40"/>
      <c r="U2416" s="40"/>
      <c r="V2416" s="69"/>
    </row>
    <row r="2417" spans="14:22" ht="12.75">
      <c r="N2417" s="69"/>
      <c r="O2417" s="40"/>
      <c r="P2417" s="40"/>
      <c r="Q2417" s="40"/>
      <c r="R2417" s="40"/>
      <c r="S2417" s="40"/>
      <c r="T2417" s="40"/>
      <c r="U2417" s="40"/>
      <c r="V2417" s="69"/>
    </row>
    <row r="2418" spans="14:22" ht="12.75">
      <c r="N2418" s="69"/>
      <c r="O2418" s="40"/>
      <c r="P2418" s="40"/>
      <c r="Q2418" s="40"/>
      <c r="R2418" s="40"/>
      <c r="S2418" s="40"/>
      <c r="T2418" s="40"/>
      <c r="U2418" s="40"/>
      <c r="V2418" s="69"/>
    </row>
    <row r="2419" spans="14:22" ht="12.75">
      <c r="N2419" s="69"/>
      <c r="O2419" s="40"/>
      <c r="P2419" s="40"/>
      <c r="Q2419" s="40"/>
      <c r="R2419" s="40"/>
      <c r="S2419" s="40"/>
      <c r="T2419" s="40"/>
      <c r="U2419" s="40"/>
      <c r="V2419" s="69"/>
    </row>
    <row r="2420" spans="14:22" ht="12.75">
      <c r="N2420" s="69"/>
      <c r="O2420" s="40"/>
      <c r="P2420" s="40"/>
      <c r="Q2420" s="40"/>
      <c r="R2420" s="40"/>
      <c r="S2420" s="40"/>
      <c r="T2420" s="40"/>
      <c r="U2420" s="40"/>
      <c r="V2420" s="69"/>
    </row>
    <row r="2421" spans="14:22" ht="12.75">
      <c r="N2421" s="69"/>
      <c r="O2421" s="40"/>
      <c r="P2421" s="40"/>
      <c r="Q2421" s="40"/>
      <c r="R2421" s="40"/>
      <c r="S2421" s="40"/>
      <c r="T2421" s="40"/>
      <c r="U2421" s="40"/>
      <c r="V2421" s="69"/>
    </row>
    <row r="2422" spans="14:22" ht="12.75">
      <c r="N2422" s="69"/>
      <c r="O2422" s="40"/>
      <c r="P2422" s="40"/>
      <c r="Q2422" s="40"/>
      <c r="R2422" s="40"/>
      <c r="S2422" s="40"/>
      <c r="T2422" s="40"/>
      <c r="U2422" s="40"/>
      <c r="V2422" s="69"/>
    </row>
    <row r="2423" spans="14:22" ht="12.75">
      <c r="N2423" s="69"/>
      <c r="O2423" s="40"/>
      <c r="P2423" s="40"/>
      <c r="Q2423" s="40"/>
      <c r="R2423" s="40"/>
      <c r="S2423" s="40"/>
      <c r="T2423" s="40"/>
      <c r="U2423" s="40"/>
      <c r="V2423" s="69"/>
    </row>
    <row r="2424" spans="14:22" ht="12.75">
      <c r="N2424" s="69"/>
      <c r="O2424" s="40"/>
      <c r="P2424" s="40"/>
      <c r="Q2424" s="40"/>
      <c r="R2424" s="40"/>
      <c r="S2424" s="40"/>
      <c r="T2424" s="40"/>
      <c r="U2424" s="40"/>
      <c r="V2424" s="69"/>
    </row>
    <row r="2425" spans="14:22" ht="12.75">
      <c r="N2425" s="69"/>
      <c r="O2425" s="40"/>
      <c r="P2425" s="40"/>
      <c r="Q2425" s="40"/>
      <c r="R2425" s="40"/>
      <c r="S2425" s="40"/>
      <c r="T2425" s="40"/>
      <c r="U2425" s="40"/>
      <c r="V2425" s="69"/>
    </row>
    <row r="2426" spans="14:22" ht="12.75">
      <c r="N2426" s="69"/>
      <c r="O2426" s="40"/>
      <c r="P2426" s="40"/>
      <c r="Q2426" s="40"/>
      <c r="R2426" s="40"/>
      <c r="S2426" s="40"/>
      <c r="T2426" s="40"/>
      <c r="U2426" s="40"/>
      <c r="V2426" s="69"/>
    </row>
    <row r="2427" spans="14:22" ht="12.75">
      <c r="N2427" s="69"/>
      <c r="O2427" s="40"/>
      <c r="P2427" s="40"/>
      <c r="Q2427" s="40"/>
      <c r="R2427" s="40"/>
      <c r="S2427" s="40"/>
      <c r="T2427" s="40"/>
      <c r="U2427" s="40"/>
      <c r="V2427" s="69"/>
    </row>
    <row r="2428" spans="14:22" ht="12.75">
      <c r="N2428" s="69"/>
      <c r="O2428" s="40"/>
      <c r="P2428" s="40"/>
      <c r="Q2428" s="40"/>
      <c r="R2428" s="40"/>
      <c r="S2428" s="40"/>
      <c r="T2428" s="40"/>
      <c r="U2428" s="40"/>
      <c r="V2428" s="69"/>
    </row>
    <row r="2429" spans="14:22" ht="12.75">
      <c r="N2429" s="69"/>
      <c r="O2429" s="40"/>
      <c r="P2429" s="40"/>
      <c r="Q2429" s="40"/>
      <c r="R2429" s="40"/>
      <c r="S2429" s="40"/>
      <c r="T2429" s="40"/>
      <c r="U2429" s="40"/>
      <c r="V2429" s="69"/>
    </row>
    <row r="2430" spans="14:22" ht="12.75">
      <c r="N2430" s="69"/>
      <c r="O2430" s="40"/>
      <c r="P2430" s="40"/>
      <c r="Q2430" s="40"/>
      <c r="R2430" s="40"/>
      <c r="S2430" s="40"/>
      <c r="T2430" s="40"/>
      <c r="U2430" s="40"/>
      <c r="V2430" s="69"/>
    </row>
    <row r="2431" spans="14:22" ht="12.75">
      <c r="N2431" s="69"/>
      <c r="O2431" s="40"/>
      <c r="P2431" s="40"/>
      <c r="Q2431" s="40"/>
      <c r="R2431" s="40"/>
      <c r="S2431" s="40"/>
      <c r="T2431" s="40"/>
      <c r="U2431" s="40"/>
      <c r="V2431" s="69"/>
    </row>
    <row r="2432" spans="14:22" ht="12.75">
      <c r="N2432" s="69"/>
      <c r="O2432" s="40"/>
      <c r="P2432" s="40"/>
      <c r="Q2432" s="40"/>
      <c r="R2432" s="40"/>
      <c r="S2432" s="40"/>
      <c r="T2432" s="40"/>
      <c r="U2432" s="40"/>
      <c r="V2432" s="69"/>
    </row>
    <row r="2433" spans="14:22" ht="12.75">
      <c r="N2433" s="69"/>
      <c r="O2433" s="40"/>
      <c r="P2433" s="40"/>
      <c r="Q2433" s="40"/>
      <c r="R2433" s="40"/>
      <c r="S2433" s="40"/>
      <c r="T2433" s="40"/>
      <c r="U2433" s="40"/>
      <c r="V2433" s="69"/>
    </row>
    <row r="2434" spans="14:22" ht="12.75">
      <c r="N2434" s="69"/>
      <c r="O2434" s="40"/>
      <c r="P2434" s="40"/>
      <c r="Q2434" s="40"/>
      <c r="R2434" s="40"/>
      <c r="S2434" s="40"/>
      <c r="T2434" s="40"/>
      <c r="U2434" s="40"/>
      <c r="V2434" s="69"/>
    </row>
    <row r="2435" spans="14:22" ht="12.75">
      <c r="N2435" s="69"/>
      <c r="O2435" s="40"/>
      <c r="P2435" s="40"/>
      <c r="Q2435" s="40"/>
      <c r="R2435" s="40"/>
      <c r="S2435" s="40"/>
      <c r="T2435" s="40"/>
      <c r="U2435" s="40"/>
      <c r="V2435" s="69"/>
    </row>
    <row r="2436" spans="14:22" ht="12.75">
      <c r="N2436" s="69"/>
      <c r="O2436" s="40"/>
      <c r="P2436" s="40"/>
      <c r="Q2436" s="40"/>
      <c r="R2436" s="40"/>
      <c r="S2436" s="40"/>
      <c r="T2436" s="40"/>
      <c r="U2436" s="40"/>
      <c r="V2436" s="69"/>
    </row>
    <row r="2437" spans="14:22" ht="12.75">
      <c r="N2437" s="69"/>
      <c r="O2437" s="40"/>
      <c r="P2437" s="40"/>
      <c r="Q2437" s="40"/>
      <c r="R2437" s="40"/>
      <c r="S2437" s="40"/>
      <c r="T2437" s="40"/>
      <c r="U2437" s="40"/>
      <c r="V2437" s="69"/>
    </row>
    <row r="2438" spans="14:22" ht="12.75">
      <c r="N2438" s="69"/>
      <c r="O2438" s="40"/>
      <c r="P2438" s="40"/>
      <c r="Q2438" s="40"/>
      <c r="R2438" s="40"/>
      <c r="S2438" s="40"/>
      <c r="T2438" s="40"/>
      <c r="U2438" s="40"/>
      <c r="V2438" s="69"/>
    </row>
    <row r="2439" spans="14:22" ht="12.75">
      <c r="N2439" s="69"/>
      <c r="O2439" s="40"/>
      <c r="P2439" s="40"/>
      <c r="Q2439" s="40"/>
      <c r="R2439" s="40"/>
      <c r="S2439" s="40"/>
      <c r="T2439" s="40"/>
      <c r="U2439" s="40"/>
      <c r="V2439" s="69"/>
    </row>
    <row r="2440" spans="14:22" ht="12.75">
      <c r="N2440" s="69"/>
      <c r="O2440" s="40"/>
      <c r="P2440" s="40"/>
      <c r="Q2440" s="40"/>
      <c r="R2440" s="40"/>
      <c r="S2440" s="40"/>
      <c r="T2440" s="40"/>
      <c r="U2440" s="40"/>
      <c r="V2440" s="69"/>
    </row>
    <row r="2441" spans="14:22" ht="12.75">
      <c r="N2441" s="69"/>
      <c r="O2441" s="40"/>
      <c r="P2441" s="40"/>
      <c r="Q2441" s="40"/>
      <c r="R2441" s="40"/>
      <c r="S2441" s="40"/>
      <c r="T2441" s="40"/>
      <c r="U2441" s="40"/>
      <c r="V2441" s="69"/>
    </row>
    <row r="2442" spans="14:22" ht="12.75">
      <c r="N2442" s="69"/>
      <c r="O2442" s="40"/>
      <c r="P2442" s="40"/>
      <c r="Q2442" s="40"/>
      <c r="R2442" s="40"/>
      <c r="S2442" s="40"/>
      <c r="T2442" s="40"/>
      <c r="U2442" s="40"/>
      <c r="V2442" s="69"/>
    </row>
    <row r="2443" spans="14:22" ht="12.75">
      <c r="N2443" s="69"/>
      <c r="O2443" s="40"/>
      <c r="P2443" s="40"/>
      <c r="Q2443" s="40"/>
      <c r="R2443" s="40"/>
      <c r="S2443" s="40"/>
      <c r="T2443" s="40"/>
      <c r="U2443" s="40"/>
      <c r="V2443" s="69"/>
    </row>
    <row r="2444" spans="14:22" ht="12.75">
      <c r="N2444" s="69"/>
      <c r="O2444" s="40"/>
      <c r="P2444" s="40"/>
      <c r="Q2444" s="40"/>
      <c r="R2444" s="40"/>
      <c r="S2444" s="40"/>
      <c r="T2444" s="40"/>
      <c r="U2444" s="40"/>
      <c r="V2444" s="69"/>
    </row>
    <row r="2445" spans="14:22" ht="12.75">
      <c r="N2445" s="69"/>
      <c r="O2445" s="40"/>
      <c r="P2445" s="40"/>
      <c r="Q2445" s="40"/>
      <c r="R2445" s="40"/>
      <c r="S2445" s="40"/>
      <c r="T2445" s="40"/>
      <c r="U2445" s="40"/>
      <c r="V2445" s="69"/>
    </row>
    <row r="2446" spans="14:22" ht="12.75">
      <c r="N2446" s="69"/>
      <c r="O2446" s="40"/>
      <c r="P2446" s="40"/>
      <c r="Q2446" s="40"/>
      <c r="R2446" s="40"/>
      <c r="S2446" s="40"/>
      <c r="T2446" s="40"/>
      <c r="U2446" s="40"/>
      <c r="V2446" s="69"/>
    </row>
    <row r="2447" spans="14:22" ht="12.75">
      <c r="N2447" s="69"/>
      <c r="O2447" s="40"/>
      <c r="P2447" s="40"/>
      <c r="Q2447" s="40"/>
      <c r="R2447" s="40"/>
      <c r="S2447" s="40"/>
      <c r="T2447" s="40"/>
      <c r="U2447" s="40"/>
      <c r="V2447" s="69"/>
    </row>
    <row r="2448" spans="14:22" ht="12.75">
      <c r="N2448" s="69"/>
      <c r="O2448" s="40"/>
      <c r="P2448" s="40"/>
      <c r="Q2448" s="40"/>
      <c r="R2448" s="40"/>
      <c r="S2448" s="40"/>
      <c r="T2448" s="40"/>
      <c r="U2448" s="40"/>
      <c r="V2448" s="69"/>
    </row>
    <row r="2449" spans="14:22" ht="12.75">
      <c r="N2449" s="69"/>
      <c r="O2449" s="40"/>
      <c r="P2449" s="40"/>
      <c r="Q2449" s="40"/>
      <c r="R2449" s="40"/>
      <c r="S2449" s="40"/>
      <c r="T2449" s="40"/>
      <c r="U2449" s="40"/>
      <c r="V2449" s="69"/>
    </row>
    <row r="2450" spans="14:22" ht="12.75">
      <c r="N2450" s="69"/>
      <c r="O2450" s="40"/>
      <c r="P2450" s="40"/>
      <c r="Q2450" s="40"/>
      <c r="R2450" s="40"/>
      <c r="S2450" s="40"/>
      <c r="T2450" s="40"/>
      <c r="U2450" s="40"/>
      <c r="V2450" s="69"/>
    </row>
    <row r="2451" spans="14:22" ht="12.75">
      <c r="N2451" s="69"/>
      <c r="O2451" s="40"/>
      <c r="P2451" s="40"/>
      <c r="Q2451" s="40"/>
      <c r="R2451" s="40"/>
      <c r="S2451" s="40"/>
      <c r="T2451" s="40"/>
      <c r="U2451" s="40"/>
      <c r="V2451" s="69"/>
    </row>
    <row r="2452" spans="14:22" ht="12.75">
      <c r="N2452" s="69"/>
      <c r="O2452" s="40"/>
      <c r="P2452" s="40"/>
      <c r="Q2452" s="40"/>
      <c r="R2452" s="40"/>
      <c r="S2452" s="40"/>
      <c r="T2452" s="40"/>
      <c r="U2452" s="40"/>
      <c r="V2452" s="69"/>
    </row>
    <row r="2453" spans="14:22" ht="12.75">
      <c r="N2453" s="69"/>
      <c r="O2453" s="40"/>
      <c r="P2453" s="40"/>
      <c r="Q2453" s="40"/>
      <c r="R2453" s="40"/>
      <c r="S2453" s="40"/>
      <c r="T2453" s="40"/>
      <c r="U2453" s="40"/>
      <c r="V2453" s="69"/>
    </row>
    <row r="2454" spans="14:22" ht="12.75">
      <c r="N2454" s="69"/>
      <c r="O2454" s="40"/>
      <c r="P2454" s="40"/>
      <c r="Q2454" s="40"/>
      <c r="R2454" s="40"/>
      <c r="S2454" s="40"/>
      <c r="T2454" s="40"/>
      <c r="U2454" s="40"/>
      <c r="V2454" s="69"/>
    </row>
    <row r="2455" spans="14:22" ht="12.75">
      <c r="N2455" s="69"/>
      <c r="O2455" s="40"/>
      <c r="P2455" s="40"/>
      <c r="Q2455" s="40"/>
      <c r="R2455" s="40"/>
      <c r="S2455" s="40"/>
      <c r="T2455" s="40"/>
      <c r="U2455" s="40"/>
      <c r="V2455" s="69"/>
    </row>
    <row r="2456" spans="14:22" ht="12.75">
      <c r="N2456" s="69"/>
      <c r="O2456" s="40"/>
      <c r="P2456" s="40"/>
      <c r="Q2456" s="40"/>
      <c r="R2456" s="40"/>
      <c r="S2456" s="40"/>
      <c r="T2456" s="40"/>
      <c r="U2456" s="40"/>
      <c r="V2456" s="69"/>
    </row>
    <row r="2457" spans="14:22" ht="12.75">
      <c r="N2457" s="69"/>
      <c r="O2457" s="40"/>
      <c r="P2457" s="40"/>
      <c r="Q2457" s="40"/>
      <c r="R2457" s="40"/>
      <c r="S2457" s="40"/>
      <c r="T2457" s="40"/>
      <c r="U2457" s="40"/>
      <c r="V2457" s="69"/>
    </row>
    <row r="2458" spans="14:22" ht="12.75">
      <c r="N2458" s="69"/>
      <c r="O2458" s="40"/>
      <c r="P2458" s="40"/>
      <c r="Q2458" s="40"/>
      <c r="R2458" s="40"/>
      <c r="S2458" s="40"/>
      <c r="T2458" s="40"/>
      <c r="U2458" s="40"/>
      <c r="V2458" s="69"/>
    </row>
    <row r="2459" spans="14:22" ht="12.75">
      <c r="N2459" s="69"/>
      <c r="O2459" s="40"/>
      <c r="P2459" s="40"/>
      <c r="Q2459" s="40"/>
      <c r="R2459" s="40"/>
      <c r="S2459" s="40"/>
      <c r="T2459" s="40"/>
      <c r="U2459" s="40"/>
      <c r="V2459" s="69"/>
    </row>
    <row r="2460" spans="14:22" ht="12.75">
      <c r="N2460" s="69"/>
      <c r="O2460" s="40"/>
      <c r="P2460" s="40"/>
      <c r="Q2460" s="40"/>
      <c r="R2460" s="40"/>
      <c r="S2460" s="40"/>
      <c r="T2460" s="40"/>
      <c r="U2460" s="40"/>
      <c r="V2460" s="69"/>
    </row>
    <row r="2461" spans="14:22" ht="12.75">
      <c r="N2461" s="69"/>
      <c r="O2461" s="40"/>
      <c r="P2461" s="40"/>
      <c r="Q2461" s="40"/>
      <c r="R2461" s="40"/>
      <c r="S2461" s="40"/>
      <c r="T2461" s="40"/>
      <c r="U2461" s="40"/>
      <c r="V2461" s="69"/>
    </row>
    <row r="2462" spans="14:22" ht="12.75">
      <c r="N2462" s="69"/>
      <c r="O2462" s="40"/>
      <c r="P2462" s="40"/>
      <c r="Q2462" s="40"/>
      <c r="R2462" s="40"/>
      <c r="S2462" s="40"/>
      <c r="T2462" s="40"/>
      <c r="U2462" s="40"/>
      <c r="V2462" s="69"/>
    </row>
    <row r="2463" spans="14:22" ht="12.75">
      <c r="N2463" s="69"/>
      <c r="O2463" s="40"/>
      <c r="P2463" s="40"/>
      <c r="Q2463" s="40"/>
      <c r="R2463" s="40"/>
      <c r="S2463" s="40"/>
      <c r="T2463" s="40"/>
      <c r="U2463" s="40"/>
      <c r="V2463" s="69"/>
    </row>
    <row r="2464" spans="14:22" ht="12.75">
      <c r="N2464" s="69"/>
      <c r="O2464" s="40"/>
      <c r="P2464" s="40"/>
      <c r="Q2464" s="40"/>
      <c r="R2464" s="40"/>
      <c r="S2464" s="40"/>
      <c r="T2464" s="40"/>
      <c r="U2464" s="40"/>
      <c r="V2464" s="69"/>
    </row>
    <row r="2465" spans="14:22" ht="12.75">
      <c r="N2465" s="69"/>
      <c r="O2465" s="40"/>
      <c r="P2465" s="40"/>
      <c r="Q2465" s="40"/>
      <c r="R2465" s="40"/>
      <c r="S2465" s="40"/>
      <c r="T2465" s="40"/>
      <c r="U2465" s="40"/>
      <c r="V2465" s="69"/>
    </row>
    <row r="2466" spans="14:22" ht="12.75">
      <c r="N2466" s="69"/>
      <c r="O2466" s="40"/>
      <c r="P2466" s="40"/>
      <c r="Q2466" s="40"/>
      <c r="R2466" s="40"/>
      <c r="S2466" s="40"/>
      <c r="T2466" s="40"/>
      <c r="U2466" s="40"/>
      <c r="V2466" s="69"/>
    </row>
    <row r="2467" spans="14:22" ht="12.75">
      <c r="N2467" s="69"/>
      <c r="O2467" s="40"/>
      <c r="P2467" s="40"/>
      <c r="Q2467" s="40"/>
      <c r="R2467" s="40"/>
      <c r="S2467" s="40"/>
      <c r="T2467" s="40"/>
      <c r="U2467" s="40"/>
      <c r="V2467" s="69"/>
    </row>
    <row r="2468" spans="14:22" ht="12.75">
      <c r="N2468" s="69"/>
      <c r="O2468" s="40"/>
      <c r="P2468" s="40"/>
      <c r="Q2468" s="40"/>
      <c r="R2468" s="40"/>
      <c r="S2468" s="40"/>
      <c r="T2468" s="40"/>
      <c r="U2468" s="40"/>
      <c r="V2468" s="69"/>
    </row>
    <row r="2469" spans="14:22" ht="12.75">
      <c r="N2469" s="69"/>
      <c r="O2469" s="40"/>
      <c r="P2469" s="40"/>
      <c r="Q2469" s="40"/>
      <c r="R2469" s="40"/>
      <c r="S2469" s="40"/>
      <c r="T2469" s="40"/>
      <c r="U2469" s="40"/>
      <c r="V2469" s="69"/>
    </row>
    <row r="2470" spans="14:22" ht="12.75">
      <c r="N2470" s="69"/>
      <c r="O2470" s="40"/>
      <c r="P2470" s="40"/>
      <c r="Q2470" s="40"/>
      <c r="R2470" s="40"/>
      <c r="S2470" s="40"/>
      <c r="T2470" s="40"/>
      <c r="U2470" s="40"/>
      <c r="V2470" s="69"/>
    </row>
    <row r="2471" spans="14:22" ht="12.75">
      <c r="N2471" s="69"/>
      <c r="O2471" s="40"/>
      <c r="P2471" s="40"/>
      <c r="Q2471" s="40"/>
      <c r="R2471" s="40"/>
      <c r="S2471" s="40"/>
      <c r="T2471" s="40"/>
      <c r="U2471" s="40"/>
      <c r="V2471" s="69"/>
    </row>
    <row r="2472" spans="14:22" ht="12.75">
      <c r="N2472" s="69"/>
      <c r="O2472" s="40"/>
      <c r="P2472" s="40"/>
      <c r="Q2472" s="40"/>
      <c r="R2472" s="40"/>
      <c r="S2472" s="40"/>
      <c r="T2472" s="40"/>
      <c r="U2472" s="40"/>
      <c r="V2472" s="69"/>
    </row>
    <row r="2473" spans="14:22" ht="12.75">
      <c r="N2473" s="69"/>
      <c r="O2473" s="40"/>
      <c r="P2473" s="40"/>
      <c r="Q2473" s="40"/>
      <c r="R2473" s="40"/>
      <c r="S2473" s="40"/>
      <c r="T2473" s="40"/>
      <c r="U2473" s="40"/>
      <c r="V2473" s="69"/>
    </row>
    <row r="2474" spans="14:22" ht="12.75">
      <c r="N2474" s="69"/>
      <c r="O2474" s="40"/>
      <c r="P2474" s="40"/>
      <c r="Q2474" s="40"/>
      <c r="R2474" s="40"/>
      <c r="S2474" s="40"/>
      <c r="T2474" s="40"/>
      <c r="U2474" s="40"/>
      <c r="V2474" s="69"/>
    </row>
    <row r="2475" spans="14:22" ht="12.75">
      <c r="N2475" s="69"/>
      <c r="O2475" s="40"/>
      <c r="P2475" s="40"/>
      <c r="Q2475" s="40"/>
      <c r="R2475" s="40"/>
      <c r="S2475" s="40"/>
      <c r="T2475" s="40"/>
      <c r="U2475" s="40"/>
      <c r="V2475" s="69"/>
    </row>
    <row r="2476" spans="14:22" ht="12.75">
      <c r="N2476" s="69"/>
      <c r="O2476" s="40"/>
      <c r="P2476" s="40"/>
      <c r="Q2476" s="40"/>
      <c r="R2476" s="40"/>
      <c r="S2476" s="40"/>
      <c r="T2476" s="40"/>
      <c r="U2476" s="40"/>
      <c r="V2476" s="69"/>
    </row>
    <row r="2477" spans="14:22" ht="12.75">
      <c r="N2477" s="69"/>
      <c r="O2477" s="40"/>
      <c r="P2477" s="40"/>
      <c r="Q2477" s="40"/>
      <c r="R2477" s="40"/>
      <c r="S2477" s="40"/>
      <c r="T2477" s="40"/>
      <c r="U2477" s="40"/>
      <c r="V2477" s="69"/>
    </row>
    <row r="2478" spans="14:22" ht="12.75">
      <c r="N2478" s="69"/>
      <c r="O2478" s="40"/>
      <c r="P2478" s="40"/>
      <c r="Q2478" s="40"/>
      <c r="R2478" s="40"/>
      <c r="S2478" s="40"/>
      <c r="T2478" s="40"/>
      <c r="U2478" s="40"/>
      <c r="V2478" s="69"/>
    </row>
    <row r="2479" spans="14:22" ht="12.75">
      <c r="N2479" s="69"/>
      <c r="O2479" s="40"/>
      <c r="P2479" s="40"/>
      <c r="Q2479" s="40"/>
      <c r="R2479" s="40"/>
      <c r="S2479" s="40"/>
      <c r="T2479" s="40"/>
      <c r="U2479" s="40"/>
      <c r="V2479" s="69"/>
    </row>
    <row r="2480" spans="14:22" ht="12.75">
      <c r="N2480" s="69"/>
      <c r="O2480" s="40"/>
      <c r="P2480" s="40"/>
      <c r="Q2480" s="40"/>
      <c r="R2480" s="40"/>
      <c r="S2480" s="40"/>
      <c r="T2480" s="40"/>
      <c r="U2480" s="40"/>
      <c r="V2480" s="69"/>
    </row>
    <row r="2481" spans="14:22" ht="12.75">
      <c r="N2481" s="69"/>
      <c r="O2481" s="40"/>
      <c r="P2481" s="40"/>
      <c r="Q2481" s="40"/>
      <c r="R2481" s="40"/>
      <c r="S2481" s="40"/>
      <c r="T2481" s="40"/>
      <c r="U2481" s="40"/>
      <c r="V2481" s="69"/>
    </row>
    <row r="2482" spans="14:22" ht="12.75">
      <c r="N2482" s="69"/>
      <c r="O2482" s="40"/>
      <c r="P2482" s="40"/>
      <c r="Q2482" s="40"/>
      <c r="R2482" s="40"/>
      <c r="S2482" s="40"/>
      <c r="T2482" s="40"/>
      <c r="U2482" s="40"/>
      <c r="V2482" s="69"/>
    </row>
    <row r="2483" spans="14:22" ht="12.75">
      <c r="N2483" s="69"/>
      <c r="O2483" s="40"/>
      <c r="P2483" s="40"/>
      <c r="Q2483" s="40"/>
      <c r="R2483" s="40"/>
      <c r="S2483" s="40"/>
      <c r="T2483" s="40"/>
      <c r="U2483" s="40"/>
      <c r="V2483" s="69"/>
    </row>
    <row r="2484" spans="14:22" ht="12.75">
      <c r="N2484" s="69"/>
      <c r="O2484" s="40"/>
      <c r="P2484" s="40"/>
      <c r="Q2484" s="40"/>
      <c r="R2484" s="40"/>
      <c r="S2484" s="40"/>
      <c r="T2484" s="40"/>
      <c r="U2484" s="40"/>
      <c r="V2484" s="69"/>
    </row>
    <row r="2485" spans="14:22" ht="12.75">
      <c r="N2485" s="69"/>
      <c r="O2485" s="40"/>
      <c r="P2485" s="40"/>
      <c r="Q2485" s="40"/>
      <c r="R2485" s="40"/>
      <c r="S2485" s="40"/>
      <c r="T2485" s="40"/>
      <c r="U2485" s="40"/>
      <c r="V2485" s="69"/>
    </row>
    <row r="2486" spans="14:22" ht="12.75">
      <c r="N2486" s="69"/>
      <c r="O2486" s="40"/>
      <c r="P2486" s="40"/>
      <c r="Q2486" s="40"/>
      <c r="R2486" s="40"/>
      <c r="S2486" s="40"/>
      <c r="T2486" s="40"/>
      <c r="U2486" s="40"/>
      <c r="V2486" s="69"/>
    </row>
    <row r="2487" spans="14:22" ht="12.75">
      <c r="N2487" s="69"/>
      <c r="O2487" s="40"/>
      <c r="P2487" s="40"/>
      <c r="Q2487" s="40"/>
      <c r="R2487" s="40"/>
      <c r="S2487" s="40"/>
      <c r="T2487" s="40"/>
      <c r="U2487" s="40"/>
      <c r="V2487" s="69"/>
    </row>
    <row r="2488" spans="14:22" ht="12.75">
      <c r="N2488" s="69"/>
      <c r="O2488" s="40"/>
      <c r="P2488" s="40"/>
      <c r="Q2488" s="40"/>
      <c r="R2488" s="40"/>
      <c r="S2488" s="40"/>
      <c r="T2488" s="40"/>
      <c r="U2488" s="40"/>
      <c r="V2488" s="69"/>
    </row>
    <row r="2489" spans="14:22" ht="12.75">
      <c r="N2489" s="69"/>
      <c r="O2489" s="40"/>
      <c r="P2489" s="40"/>
      <c r="Q2489" s="40"/>
      <c r="R2489" s="40"/>
      <c r="S2489" s="40"/>
      <c r="T2489" s="40"/>
      <c r="U2489" s="40"/>
      <c r="V2489" s="69"/>
    </row>
    <row r="2490" spans="14:22" ht="12.75">
      <c r="N2490" s="69"/>
      <c r="O2490" s="40"/>
      <c r="P2490" s="40"/>
      <c r="Q2490" s="40"/>
      <c r="R2490" s="40"/>
      <c r="S2490" s="40"/>
      <c r="T2490" s="40"/>
      <c r="U2490" s="40"/>
      <c r="V2490" s="69"/>
    </row>
    <row r="2491" spans="14:22" ht="12.75">
      <c r="N2491" s="69"/>
      <c r="O2491" s="40"/>
      <c r="P2491" s="40"/>
      <c r="Q2491" s="40"/>
      <c r="R2491" s="40"/>
      <c r="S2491" s="40"/>
      <c r="T2491" s="40"/>
      <c r="U2491" s="40"/>
      <c r="V2491" s="69"/>
    </row>
    <row r="2492" spans="14:22" ht="12.75">
      <c r="N2492" s="69"/>
      <c r="O2492" s="40"/>
      <c r="P2492" s="40"/>
      <c r="Q2492" s="40"/>
      <c r="R2492" s="40"/>
      <c r="S2492" s="40"/>
      <c r="T2492" s="40"/>
      <c r="U2492" s="40"/>
      <c r="V2492" s="69"/>
    </row>
    <row r="2493" spans="14:22" ht="12.75">
      <c r="N2493" s="69"/>
      <c r="O2493" s="40"/>
      <c r="P2493" s="40"/>
      <c r="Q2493" s="40"/>
      <c r="R2493" s="40"/>
      <c r="S2493" s="40"/>
      <c r="T2493" s="40"/>
      <c r="U2493" s="40"/>
      <c r="V2493" s="69"/>
    </row>
    <row r="2494" spans="14:22" ht="12.75">
      <c r="N2494" s="69"/>
      <c r="O2494" s="40"/>
      <c r="P2494" s="40"/>
      <c r="Q2494" s="40"/>
      <c r="R2494" s="40"/>
      <c r="S2494" s="40"/>
      <c r="T2494" s="40"/>
      <c r="U2494" s="40"/>
      <c r="V2494" s="69"/>
    </row>
    <row r="2495" spans="14:22" ht="12.75">
      <c r="N2495" s="69"/>
      <c r="O2495" s="40"/>
      <c r="P2495" s="40"/>
      <c r="Q2495" s="40"/>
      <c r="R2495" s="40"/>
      <c r="S2495" s="40"/>
      <c r="T2495" s="40"/>
      <c r="U2495" s="40"/>
      <c r="V2495" s="69"/>
    </row>
    <row r="2496" spans="14:22" ht="12.75">
      <c r="N2496" s="69"/>
      <c r="O2496" s="40"/>
      <c r="P2496" s="40"/>
      <c r="Q2496" s="40"/>
      <c r="R2496" s="40"/>
      <c r="S2496" s="40"/>
      <c r="T2496" s="40"/>
      <c r="U2496" s="40"/>
      <c r="V2496" s="69"/>
    </row>
    <row r="2497" spans="14:22" ht="12.75">
      <c r="N2497" s="69"/>
      <c r="O2497" s="40"/>
      <c r="P2497" s="40"/>
      <c r="Q2497" s="40"/>
      <c r="R2497" s="40"/>
      <c r="S2497" s="40"/>
      <c r="T2497" s="40"/>
      <c r="U2497" s="40"/>
      <c r="V2497" s="69"/>
    </row>
    <row r="2498" spans="14:22" ht="12.75">
      <c r="N2498" s="69"/>
      <c r="O2498" s="40"/>
      <c r="P2498" s="40"/>
      <c r="Q2498" s="40"/>
      <c r="R2498" s="40"/>
      <c r="S2498" s="40"/>
      <c r="T2498" s="40"/>
      <c r="U2498" s="40"/>
      <c r="V2498" s="69"/>
    </row>
    <row r="2499" spans="14:22" ht="12.75">
      <c r="N2499" s="69"/>
      <c r="O2499" s="40"/>
      <c r="P2499" s="40"/>
      <c r="Q2499" s="40"/>
      <c r="R2499" s="40"/>
      <c r="S2499" s="40"/>
      <c r="T2499" s="40"/>
      <c r="U2499" s="40"/>
      <c r="V2499" s="69"/>
    </row>
    <row r="2500" spans="14:22" ht="12.75">
      <c r="N2500" s="69"/>
      <c r="O2500" s="40"/>
      <c r="P2500" s="40"/>
      <c r="Q2500" s="40"/>
      <c r="R2500" s="40"/>
      <c r="S2500" s="40"/>
      <c r="T2500" s="40"/>
      <c r="U2500" s="40"/>
      <c r="V2500" s="69"/>
    </row>
    <row r="2501" spans="14:22" ht="12.75">
      <c r="N2501" s="69"/>
      <c r="O2501" s="40"/>
      <c r="P2501" s="40"/>
      <c r="Q2501" s="40"/>
      <c r="R2501" s="40"/>
      <c r="S2501" s="40"/>
      <c r="T2501" s="40"/>
      <c r="U2501" s="40"/>
      <c r="V2501" s="69"/>
    </row>
    <row r="2502" spans="14:22" ht="12.75">
      <c r="N2502" s="69"/>
      <c r="O2502" s="40"/>
      <c r="P2502" s="40"/>
      <c r="Q2502" s="40"/>
      <c r="R2502" s="40"/>
      <c r="S2502" s="40"/>
      <c r="T2502" s="40"/>
      <c r="U2502" s="40"/>
      <c r="V2502" s="69"/>
    </row>
    <row r="2503" spans="14:22" ht="12.75">
      <c r="N2503" s="69"/>
      <c r="O2503" s="40"/>
      <c r="P2503" s="40"/>
      <c r="Q2503" s="40"/>
      <c r="R2503" s="40"/>
      <c r="S2503" s="40"/>
      <c r="T2503" s="40"/>
      <c r="U2503" s="40"/>
      <c r="V2503" s="69"/>
    </row>
    <row r="2504" spans="14:22" ht="12.75">
      <c r="N2504" s="69"/>
      <c r="O2504" s="40"/>
      <c r="P2504" s="40"/>
      <c r="Q2504" s="40"/>
      <c r="R2504" s="40"/>
      <c r="S2504" s="40"/>
      <c r="T2504" s="40"/>
      <c r="U2504" s="40"/>
      <c r="V2504" s="69"/>
    </row>
    <row r="2505" spans="14:22" ht="12.75">
      <c r="N2505" s="69"/>
      <c r="O2505" s="40"/>
      <c r="P2505" s="40"/>
      <c r="Q2505" s="40"/>
      <c r="R2505" s="40"/>
      <c r="S2505" s="40"/>
      <c r="T2505" s="40"/>
      <c r="U2505" s="40"/>
      <c r="V2505" s="69"/>
    </row>
    <row r="2506" spans="14:22" ht="12.75">
      <c r="N2506" s="69"/>
      <c r="O2506" s="40"/>
      <c r="P2506" s="40"/>
      <c r="Q2506" s="40"/>
      <c r="R2506" s="40"/>
      <c r="S2506" s="40"/>
      <c r="T2506" s="40"/>
      <c r="U2506" s="40"/>
      <c r="V2506" s="69"/>
    </row>
    <row r="2507" spans="14:22" ht="12.75">
      <c r="N2507" s="69"/>
      <c r="O2507" s="40"/>
      <c r="P2507" s="40"/>
      <c r="Q2507" s="40"/>
      <c r="R2507" s="40"/>
      <c r="S2507" s="40"/>
      <c r="T2507" s="40"/>
      <c r="U2507" s="40"/>
      <c r="V2507" s="69"/>
    </row>
    <row r="2508" spans="14:22" ht="12.75">
      <c r="N2508" s="69"/>
      <c r="O2508" s="40"/>
      <c r="P2508" s="40"/>
      <c r="Q2508" s="40"/>
      <c r="R2508" s="40"/>
      <c r="S2508" s="40"/>
      <c r="T2508" s="40"/>
      <c r="U2508" s="40"/>
      <c r="V2508" s="69"/>
    </row>
    <row r="2509" spans="14:22" ht="12.75">
      <c r="N2509" s="69"/>
      <c r="O2509" s="40"/>
      <c r="P2509" s="40"/>
      <c r="Q2509" s="40"/>
      <c r="R2509" s="40"/>
      <c r="S2509" s="40"/>
      <c r="T2509" s="40"/>
      <c r="U2509" s="40"/>
      <c r="V2509" s="69"/>
    </row>
    <row r="2510" spans="14:22" ht="12.75">
      <c r="N2510" s="69"/>
      <c r="O2510" s="40"/>
      <c r="P2510" s="40"/>
      <c r="Q2510" s="40"/>
      <c r="R2510" s="40"/>
      <c r="S2510" s="40"/>
      <c r="T2510" s="40"/>
      <c r="U2510" s="40"/>
      <c r="V2510" s="69"/>
    </row>
    <row r="2511" spans="14:22" ht="12.75">
      <c r="N2511" s="69"/>
      <c r="O2511" s="40"/>
      <c r="P2511" s="40"/>
      <c r="Q2511" s="40"/>
      <c r="R2511" s="40"/>
      <c r="S2511" s="40"/>
      <c r="T2511" s="40"/>
      <c r="U2511" s="40"/>
      <c r="V2511" s="69"/>
    </row>
    <row r="2512" spans="14:22" ht="12.75">
      <c r="N2512" s="69"/>
      <c r="O2512" s="40"/>
      <c r="P2512" s="40"/>
      <c r="Q2512" s="40"/>
      <c r="R2512" s="40"/>
      <c r="S2512" s="40"/>
      <c r="T2512" s="40"/>
      <c r="U2512" s="40"/>
      <c r="V2512" s="69"/>
    </row>
    <row r="2513" spans="14:22" ht="12.75">
      <c r="N2513" s="69"/>
      <c r="O2513" s="40"/>
      <c r="P2513" s="40"/>
      <c r="Q2513" s="40"/>
      <c r="R2513" s="40"/>
      <c r="S2513" s="40"/>
      <c r="T2513" s="40"/>
      <c r="U2513" s="40"/>
      <c r="V2513" s="69"/>
    </row>
    <row r="2514" spans="14:22" ht="12.75">
      <c r="N2514" s="69"/>
      <c r="O2514" s="40"/>
      <c r="P2514" s="40"/>
      <c r="Q2514" s="40"/>
      <c r="R2514" s="40"/>
      <c r="S2514" s="40"/>
      <c r="T2514" s="40"/>
      <c r="U2514" s="40"/>
      <c r="V2514" s="69"/>
    </row>
    <row r="2515" spans="14:22" ht="12.75">
      <c r="N2515" s="69"/>
      <c r="O2515" s="40"/>
      <c r="P2515" s="40"/>
      <c r="Q2515" s="40"/>
      <c r="R2515" s="40"/>
      <c r="S2515" s="40"/>
      <c r="T2515" s="40"/>
      <c r="U2515" s="40"/>
      <c r="V2515" s="69"/>
    </row>
    <row r="2516" spans="14:22" ht="12.75">
      <c r="N2516" s="69"/>
      <c r="O2516" s="40"/>
      <c r="P2516" s="40"/>
      <c r="Q2516" s="40"/>
      <c r="R2516" s="40"/>
      <c r="S2516" s="40"/>
      <c r="T2516" s="40"/>
      <c r="U2516" s="40"/>
      <c r="V2516" s="69"/>
    </row>
    <row r="2517" spans="14:22" ht="12.75">
      <c r="N2517" s="69"/>
      <c r="O2517" s="40"/>
      <c r="P2517" s="40"/>
      <c r="Q2517" s="40"/>
      <c r="R2517" s="40"/>
      <c r="S2517" s="40"/>
      <c r="T2517" s="40"/>
      <c r="U2517" s="40"/>
      <c r="V2517" s="69"/>
    </row>
    <row r="2518" spans="14:22" ht="12.75">
      <c r="N2518" s="69"/>
      <c r="O2518" s="40"/>
      <c r="P2518" s="40"/>
      <c r="Q2518" s="40"/>
      <c r="R2518" s="40"/>
      <c r="S2518" s="40"/>
      <c r="T2518" s="40"/>
      <c r="U2518" s="40"/>
      <c r="V2518" s="69"/>
    </row>
    <row r="2519" spans="14:22" ht="12.75">
      <c r="N2519" s="69"/>
      <c r="O2519" s="40"/>
      <c r="P2519" s="40"/>
      <c r="Q2519" s="40"/>
      <c r="R2519" s="40"/>
      <c r="S2519" s="40"/>
      <c r="T2519" s="40"/>
      <c r="U2519" s="40"/>
      <c r="V2519" s="69"/>
    </row>
    <row r="2520" spans="14:22" ht="12.75">
      <c r="N2520" s="69"/>
      <c r="O2520" s="40"/>
      <c r="P2520" s="40"/>
      <c r="Q2520" s="40"/>
      <c r="R2520" s="40"/>
      <c r="S2520" s="40"/>
      <c r="T2520" s="40"/>
      <c r="U2520" s="40"/>
      <c r="V2520" s="69"/>
    </row>
    <row r="2521" spans="14:22" ht="12.75">
      <c r="N2521" s="69"/>
      <c r="O2521" s="40"/>
      <c r="P2521" s="40"/>
      <c r="Q2521" s="40"/>
      <c r="R2521" s="40"/>
      <c r="S2521" s="40"/>
      <c r="T2521" s="40"/>
      <c r="U2521" s="40"/>
      <c r="V2521" s="69"/>
    </row>
    <row r="2522" spans="14:22" ht="12.75">
      <c r="N2522" s="69"/>
      <c r="O2522" s="40"/>
      <c r="P2522" s="40"/>
      <c r="Q2522" s="40"/>
      <c r="R2522" s="40"/>
      <c r="S2522" s="40"/>
      <c r="T2522" s="40"/>
      <c r="U2522" s="40"/>
      <c r="V2522" s="69"/>
    </row>
    <row r="2523" spans="14:22" ht="12.75">
      <c r="N2523" s="69"/>
      <c r="O2523" s="40"/>
      <c r="P2523" s="40"/>
      <c r="Q2523" s="40"/>
      <c r="R2523" s="40"/>
      <c r="S2523" s="40"/>
      <c r="T2523" s="40"/>
      <c r="U2523" s="40"/>
      <c r="V2523" s="69"/>
    </row>
    <row r="2524" spans="14:22" ht="12.75">
      <c r="N2524" s="69"/>
      <c r="O2524" s="40"/>
      <c r="P2524" s="40"/>
      <c r="Q2524" s="40"/>
      <c r="R2524" s="40"/>
      <c r="S2524" s="40"/>
      <c r="T2524" s="40"/>
      <c r="U2524" s="40"/>
      <c r="V2524" s="69"/>
    </row>
    <row r="2525" spans="14:22" ht="12.75">
      <c r="N2525" s="69"/>
      <c r="O2525" s="40"/>
      <c r="P2525" s="40"/>
      <c r="Q2525" s="40"/>
      <c r="R2525" s="40"/>
      <c r="S2525" s="40"/>
      <c r="T2525" s="40"/>
      <c r="U2525" s="40"/>
      <c r="V2525" s="69"/>
    </row>
    <row r="2526" spans="14:22" ht="12.75">
      <c r="N2526" s="69"/>
      <c r="O2526" s="40"/>
      <c r="P2526" s="40"/>
      <c r="Q2526" s="40"/>
      <c r="R2526" s="40"/>
      <c r="S2526" s="40"/>
      <c r="T2526" s="40"/>
      <c r="U2526" s="40"/>
      <c r="V2526" s="69"/>
    </row>
    <row r="2527" spans="14:22" ht="12.75">
      <c r="N2527" s="69"/>
      <c r="O2527" s="40"/>
      <c r="P2527" s="40"/>
      <c r="Q2527" s="40"/>
      <c r="R2527" s="40"/>
      <c r="S2527" s="40"/>
      <c r="T2527" s="40"/>
      <c r="U2527" s="40"/>
      <c r="V2527" s="69"/>
    </row>
    <row r="2528" spans="14:22" ht="12.75">
      <c r="N2528" s="69"/>
      <c r="O2528" s="40"/>
      <c r="P2528" s="40"/>
      <c r="Q2528" s="40"/>
      <c r="R2528" s="40"/>
      <c r="S2528" s="40"/>
      <c r="T2528" s="40"/>
      <c r="U2528" s="40"/>
      <c r="V2528" s="69"/>
    </row>
    <row r="2529" spans="14:22" ht="12.75">
      <c r="N2529" s="69"/>
      <c r="O2529" s="40"/>
      <c r="P2529" s="40"/>
      <c r="Q2529" s="40"/>
      <c r="R2529" s="40"/>
      <c r="S2529" s="40"/>
      <c r="T2529" s="40"/>
      <c r="U2529" s="40"/>
      <c r="V2529" s="69"/>
    </row>
    <row r="2530" spans="14:22" ht="12.75">
      <c r="N2530" s="69"/>
      <c r="O2530" s="40"/>
      <c r="P2530" s="40"/>
      <c r="Q2530" s="40"/>
      <c r="R2530" s="40"/>
      <c r="S2530" s="40"/>
      <c r="T2530" s="40"/>
      <c r="U2530" s="40"/>
      <c r="V2530" s="69"/>
    </row>
    <row r="2531" spans="14:22" ht="12.75">
      <c r="N2531" s="69"/>
      <c r="O2531" s="40"/>
      <c r="P2531" s="40"/>
      <c r="Q2531" s="40"/>
      <c r="R2531" s="40"/>
      <c r="S2531" s="40"/>
      <c r="T2531" s="40"/>
      <c r="U2531" s="40"/>
      <c r="V2531" s="69"/>
    </row>
    <row r="2532" spans="14:22" ht="12.75">
      <c r="N2532" s="69"/>
      <c r="O2532" s="40"/>
      <c r="P2532" s="40"/>
      <c r="Q2532" s="40"/>
      <c r="R2532" s="40"/>
      <c r="S2532" s="40"/>
      <c r="T2532" s="40"/>
      <c r="U2532" s="40"/>
      <c r="V2532" s="69"/>
    </row>
    <row r="2533" spans="14:22" ht="12.75">
      <c r="N2533" s="69"/>
      <c r="O2533" s="40"/>
      <c r="P2533" s="40"/>
      <c r="Q2533" s="40"/>
      <c r="R2533" s="40"/>
      <c r="S2533" s="40"/>
      <c r="T2533" s="40"/>
      <c r="U2533" s="40"/>
      <c r="V2533" s="69"/>
    </row>
    <row r="2534" spans="14:22" ht="12.75">
      <c r="N2534" s="69"/>
      <c r="O2534" s="40"/>
      <c r="P2534" s="40"/>
      <c r="Q2534" s="40"/>
      <c r="R2534" s="40"/>
      <c r="S2534" s="40"/>
      <c r="T2534" s="40"/>
      <c r="U2534" s="40"/>
      <c r="V2534" s="69"/>
    </row>
    <row r="2535" spans="14:22" ht="12.75">
      <c r="N2535" s="69"/>
      <c r="O2535" s="40"/>
      <c r="P2535" s="40"/>
      <c r="Q2535" s="40"/>
      <c r="R2535" s="40"/>
      <c r="S2535" s="40"/>
      <c r="T2535" s="40"/>
      <c r="U2535" s="40"/>
      <c r="V2535" s="69"/>
    </row>
    <row r="2536" spans="14:22" ht="12.75">
      <c r="N2536" s="69"/>
      <c r="O2536" s="40"/>
      <c r="P2536" s="40"/>
      <c r="Q2536" s="40"/>
      <c r="R2536" s="40"/>
      <c r="S2536" s="40"/>
      <c r="T2536" s="40"/>
      <c r="U2536" s="40"/>
      <c r="V2536" s="69"/>
    </row>
    <row r="2537" spans="14:22" ht="12.75">
      <c r="N2537" s="69"/>
      <c r="O2537" s="40"/>
      <c r="P2537" s="40"/>
      <c r="Q2537" s="40"/>
      <c r="R2537" s="40"/>
      <c r="S2537" s="40"/>
      <c r="T2537" s="40"/>
      <c r="U2537" s="40"/>
      <c r="V2537" s="69"/>
    </row>
    <row r="2538" spans="14:22" ht="12.75">
      <c r="N2538" s="69"/>
      <c r="O2538" s="40"/>
      <c r="P2538" s="40"/>
      <c r="Q2538" s="40"/>
      <c r="R2538" s="40"/>
      <c r="S2538" s="40"/>
      <c r="T2538" s="40"/>
      <c r="U2538" s="40"/>
      <c r="V2538" s="69"/>
    </row>
    <row r="2539" spans="14:22" ht="12.75">
      <c r="N2539" s="69"/>
      <c r="O2539" s="40"/>
      <c r="P2539" s="40"/>
      <c r="Q2539" s="40"/>
      <c r="R2539" s="40"/>
      <c r="S2539" s="40"/>
      <c r="T2539" s="40"/>
      <c r="U2539" s="40"/>
      <c r="V2539" s="69"/>
    </row>
    <row r="2540" spans="14:22" ht="12.75">
      <c r="N2540" s="69"/>
      <c r="O2540" s="40"/>
      <c r="P2540" s="40"/>
      <c r="Q2540" s="40"/>
      <c r="R2540" s="40"/>
      <c r="S2540" s="40"/>
      <c r="T2540" s="40"/>
      <c r="U2540" s="40"/>
      <c r="V2540" s="69"/>
    </row>
    <row r="2541" spans="14:22" ht="12.75">
      <c r="N2541" s="69"/>
      <c r="O2541" s="40"/>
      <c r="P2541" s="40"/>
      <c r="Q2541" s="40"/>
      <c r="R2541" s="40"/>
      <c r="S2541" s="40"/>
      <c r="T2541" s="40"/>
      <c r="U2541" s="40"/>
      <c r="V2541" s="69"/>
    </row>
    <row r="2542" spans="14:22" ht="12.75">
      <c r="N2542" s="69"/>
      <c r="O2542" s="40"/>
      <c r="P2542" s="40"/>
      <c r="Q2542" s="40"/>
      <c r="R2542" s="40"/>
      <c r="S2542" s="40"/>
      <c r="T2542" s="40"/>
      <c r="U2542" s="40"/>
      <c r="V2542" s="69"/>
    </row>
    <row r="2543" spans="14:22" ht="12.75">
      <c r="N2543" s="69"/>
      <c r="O2543" s="40"/>
      <c r="P2543" s="40"/>
      <c r="Q2543" s="40"/>
      <c r="R2543" s="40"/>
      <c r="S2543" s="40"/>
      <c r="T2543" s="40"/>
      <c r="U2543" s="40"/>
      <c r="V2543" s="69"/>
    </row>
    <row r="2544" spans="14:22" ht="12.75">
      <c r="N2544" s="69"/>
      <c r="O2544" s="40"/>
      <c r="P2544" s="40"/>
      <c r="Q2544" s="40"/>
      <c r="R2544" s="40"/>
      <c r="S2544" s="40"/>
      <c r="T2544" s="40"/>
      <c r="U2544" s="40"/>
      <c r="V2544" s="69"/>
    </row>
    <row r="2545" spans="14:22" ht="12.75">
      <c r="N2545" s="69"/>
      <c r="O2545" s="40"/>
      <c r="P2545" s="40"/>
      <c r="Q2545" s="40"/>
      <c r="R2545" s="40"/>
      <c r="S2545" s="40"/>
      <c r="T2545" s="40"/>
      <c r="U2545" s="40"/>
      <c r="V2545" s="69"/>
    </row>
    <row r="2546" spans="14:22" ht="12.75">
      <c r="N2546" s="69"/>
      <c r="O2546" s="40"/>
      <c r="P2546" s="40"/>
      <c r="Q2546" s="40"/>
      <c r="R2546" s="40"/>
      <c r="S2546" s="40"/>
      <c r="T2546" s="40"/>
      <c r="U2546" s="40"/>
      <c r="V2546" s="69"/>
    </row>
    <row r="2547" spans="14:22" ht="12.75">
      <c r="N2547" s="69"/>
      <c r="O2547" s="40"/>
      <c r="P2547" s="40"/>
      <c r="Q2547" s="40"/>
      <c r="R2547" s="40"/>
      <c r="S2547" s="40"/>
      <c r="T2547" s="40"/>
      <c r="U2547" s="40"/>
      <c r="V2547" s="69"/>
    </row>
    <row r="2548" spans="14:22" ht="12.75">
      <c r="N2548" s="69"/>
      <c r="O2548" s="40"/>
      <c r="P2548" s="40"/>
      <c r="Q2548" s="40"/>
      <c r="R2548" s="40"/>
      <c r="S2548" s="40"/>
      <c r="T2548" s="40"/>
      <c r="U2548" s="40"/>
      <c r="V2548" s="69"/>
    </row>
    <row r="2549" spans="14:22" ht="12.75">
      <c r="N2549" s="69"/>
      <c r="O2549" s="40"/>
      <c r="P2549" s="40"/>
      <c r="Q2549" s="40"/>
      <c r="R2549" s="40"/>
      <c r="S2549" s="40"/>
      <c r="T2549" s="40"/>
      <c r="U2549" s="40"/>
      <c r="V2549" s="69"/>
    </row>
    <row r="2550" spans="14:22" ht="12.75">
      <c r="N2550" s="69"/>
      <c r="O2550" s="40"/>
      <c r="P2550" s="40"/>
      <c r="Q2550" s="40"/>
      <c r="R2550" s="40"/>
      <c r="S2550" s="40"/>
      <c r="T2550" s="40"/>
      <c r="U2550" s="40"/>
      <c r="V2550" s="69"/>
    </row>
    <row r="2551" spans="14:22" ht="12.75">
      <c r="N2551" s="69"/>
      <c r="O2551" s="40"/>
      <c r="P2551" s="40"/>
      <c r="Q2551" s="40"/>
      <c r="R2551" s="40"/>
      <c r="S2551" s="40"/>
      <c r="T2551" s="40"/>
      <c r="U2551" s="40"/>
      <c r="V2551" s="69"/>
    </row>
    <row r="2552" spans="14:22" ht="12.75">
      <c r="N2552" s="69"/>
      <c r="O2552" s="40"/>
      <c r="P2552" s="40"/>
      <c r="Q2552" s="40"/>
      <c r="R2552" s="40"/>
      <c r="S2552" s="40"/>
      <c r="T2552" s="40"/>
      <c r="U2552" s="40"/>
      <c r="V2552" s="69"/>
    </row>
    <row r="2553" spans="14:22" ht="12.75">
      <c r="N2553" s="69"/>
      <c r="O2553" s="40"/>
      <c r="P2553" s="40"/>
      <c r="Q2553" s="40"/>
      <c r="R2553" s="40"/>
      <c r="S2553" s="40"/>
      <c r="T2553" s="40"/>
      <c r="U2553" s="40"/>
      <c r="V2553" s="69"/>
    </row>
    <row r="2554" spans="14:22" ht="12.75">
      <c r="N2554" s="69"/>
      <c r="O2554" s="40"/>
      <c r="P2554" s="40"/>
      <c r="Q2554" s="40"/>
      <c r="R2554" s="40"/>
      <c r="S2554" s="40"/>
      <c r="T2554" s="40"/>
      <c r="U2554" s="40"/>
      <c r="V2554" s="69"/>
    </row>
    <row r="2555" spans="14:22" ht="12.75">
      <c r="N2555" s="69"/>
      <c r="O2555" s="40"/>
      <c r="P2555" s="40"/>
      <c r="Q2555" s="40"/>
      <c r="R2555" s="40"/>
      <c r="S2555" s="40"/>
      <c r="T2555" s="40"/>
      <c r="U2555" s="40"/>
      <c r="V2555" s="69"/>
    </row>
    <row r="2556" spans="14:22" ht="12.75">
      <c r="N2556" s="69"/>
      <c r="O2556" s="40"/>
      <c r="P2556" s="40"/>
      <c r="Q2556" s="40"/>
      <c r="R2556" s="40"/>
      <c r="S2556" s="40"/>
      <c r="T2556" s="40"/>
      <c r="U2556" s="40"/>
      <c r="V2556" s="69"/>
    </row>
    <row r="2557" spans="14:22" ht="12.75">
      <c r="N2557" s="69"/>
      <c r="O2557" s="40"/>
      <c r="P2557" s="40"/>
      <c r="Q2557" s="40"/>
      <c r="R2557" s="40"/>
      <c r="S2557" s="40"/>
      <c r="T2557" s="40"/>
      <c r="U2557" s="40"/>
      <c r="V2557" s="69"/>
    </row>
    <row r="2558" spans="14:22" ht="12.75">
      <c r="N2558" s="69"/>
      <c r="O2558" s="40"/>
      <c r="P2558" s="40"/>
      <c r="Q2558" s="40"/>
      <c r="R2558" s="40"/>
      <c r="S2558" s="40"/>
      <c r="T2558" s="40"/>
      <c r="U2558" s="40"/>
      <c r="V2558" s="69"/>
    </row>
    <row r="2559" spans="14:22" ht="12.75">
      <c r="N2559" s="69"/>
      <c r="O2559" s="40"/>
      <c r="P2559" s="40"/>
      <c r="Q2559" s="40"/>
      <c r="R2559" s="40"/>
      <c r="S2559" s="40"/>
      <c r="T2559" s="40"/>
      <c r="U2559" s="40"/>
      <c r="V2559" s="69"/>
    </row>
    <row r="2560" spans="14:22" ht="12.75">
      <c r="N2560" s="69"/>
      <c r="O2560" s="40"/>
      <c r="P2560" s="40"/>
      <c r="Q2560" s="40"/>
      <c r="R2560" s="40"/>
      <c r="S2560" s="40"/>
      <c r="T2560" s="40"/>
      <c r="U2560" s="40"/>
      <c r="V2560" s="69"/>
    </row>
    <row r="2561" spans="14:22" ht="12.75">
      <c r="N2561" s="69"/>
      <c r="O2561" s="40"/>
      <c r="P2561" s="40"/>
      <c r="Q2561" s="40"/>
      <c r="R2561" s="40"/>
      <c r="S2561" s="40"/>
      <c r="T2561" s="40"/>
      <c r="U2561" s="40"/>
      <c r="V2561" s="69"/>
    </row>
    <row r="2562" spans="14:22" ht="12.75">
      <c r="N2562" s="69"/>
      <c r="O2562" s="40"/>
      <c r="P2562" s="40"/>
      <c r="Q2562" s="40"/>
      <c r="R2562" s="40"/>
      <c r="S2562" s="40"/>
      <c r="T2562" s="40"/>
      <c r="U2562" s="40"/>
      <c r="V2562" s="69"/>
    </row>
    <row r="2563" spans="14:22" ht="12.75">
      <c r="N2563" s="69"/>
      <c r="O2563" s="40"/>
      <c r="P2563" s="40"/>
      <c r="Q2563" s="40"/>
      <c r="R2563" s="40"/>
      <c r="S2563" s="40"/>
      <c r="T2563" s="40"/>
      <c r="U2563" s="40"/>
      <c r="V2563" s="69"/>
    </row>
    <row r="2564" spans="14:22" ht="12.75">
      <c r="N2564" s="69"/>
      <c r="O2564" s="40"/>
      <c r="P2564" s="40"/>
      <c r="Q2564" s="40"/>
      <c r="R2564" s="40"/>
      <c r="S2564" s="40"/>
      <c r="T2564" s="40"/>
      <c r="U2564" s="40"/>
      <c r="V2564" s="69"/>
    </row>
    <row r="2565" spans="14:22" ht="12.75">
      <c r="N2565" s="69"/>
      <c r="O2565" s="40"/>
      <c r="P2565" s="40"/>
      <c r="Q2565" s="40"/>
      <c r="R2565" s="40"/>
      <c r="S2565" s="40"/>
      <c r="T2565" s="40"/>
      <c r="U2565" s="40"/>
      <c r="V2565" s="69"/>
    </row>
    <row r="2566" spans="14:22" ht="12.75">
      <c r="N2566" s="69"/>
      <c r="O2566" s="40"/>
      <c r="P2566" s="40"/>
      <c r="Q2566" s="40"/>
      <c r="R2566" s="40"/>
      <c r="S2566" s="40"/>
      <c r="T2566" s="40"/>
      <c r="U2566" s="40"/>
      <c r="V2566" s="69"/>
    </row>
    <row r="2567" spans="14:22" ht="12.75">
      <c r="N2567" s="69"/>
      <c r="O2567" s="40"/>
      <c r="P2567" s="40"/>
      <c r="Q2567" s="40"/>
      <c r="R2567" s="40"/>
      <c r="S2567" s="40"/>
      <c r="T2567" s="40"/>
      <c r="U2567" s="40"/>
      <c r="V2567" s="69"/>
    </row>
    <row r="2568" spans="14:22" ht="12.75">
      <c r="N2568" s="69"/>
      <c r="O2568" s="40"/>
      <c r="P2568" s="40"/>
      <c r="Q2568" s="40"/>
      <c r="R2568" s="40"/>
      <c r="S2568" s="40"/>
      <c r="T2568" s="40"/>
      <c r="U2568" s="40"/>
      <c r="V2568" s="69"/>
    </row>
    <row r="2569" spans="14:22" ht="12.75">
      <c r="N2569" s="69"/>
      <c r="O2569" s="40"/>
      <c r="P2569" s="40"/>
      <c r="Q2569" s="40"/>
      <c r="R2569" s="40"/>
      <c r="S2569" s="40"/>
      <c r="T2569" s="40"/>
      <c r="U2569" s="40"/>
      <c r="V2569" s="69"/>
    </row>
    <row r="2570" spans="14:22" ht="12.75">
      <c r="N2570" s="69"/>
      <c r="O2570" s="40"/>
      <c r="P2570" s="40"/>
      <c r="Q2570" s="40"/>
      <c r="R2570" s="40"/>
      <c r="S2570" s="40"/>
      <c r="T2570" s="40"/>
      <c r="U2570" s="40"/>
      <c r="V2570" s="69"/>
    </row>
    <row r="2571" spans="14:22" ht="12.75">
      <c r="N2571" s="69"/>
      <c r="O2571" s="40"/>
      <c r="P2571" s="40"/>
      <c r="Q2571" s="40"/>
      <c r="R2571" s="40"/>
      <c r="S2571" s="40"/>
      <c r="T2571" s="40"/>
      <c r="U2571" s="40"/>
      <c r="V2571" s="69"/>
    </row>
    <row r="2572" spans="14:22" ht="12.75">
      <c r="N2572" s="69"/>
      <c r="O2572" s="40"/>
      <c r="P2572" s="40"/>
      <c r="Q2572" s="40"/>
      <c r="R2572" s="40"/>
      <c r="S2572" s="40"/>
      <c r="T2572" s="40"/>
      <c r="U2572" s="40"/>
      <c r="V2572" s="69"/>
    </row>
    <row r="2573" spans="14:22" ht="12.75">
      <c r="N2573" s="69"/>
      <c r="O2573" s="40"/>
      <c r="P2573" s="40"/>
      <c r="Q2573" s="40"/>
      <c r="R2573" s="40"/>
      <c r="S2573" s="40"/>
      <c r="T2573" s="40"/>
      <c r="U2573" s="40"/>
      <c r="V2573" s="69"/>
    </row>
    <row r="2574" spans="14:22" ht="12.75">
      <c r="N2574" s="69"/>
      <c r="O2574" s="40"/>
      <c r="P2574" s="40"/>
      <c r="Q2574" s="40"/>
      <c r="R2574" s="40"/>
      <c r="S2574" s="40"/>
      <c r="T2574" s="40"/>
      <c r="U2574" s="40"/>
      <c r="V2574" s="69"/>
    </row>
    <row r="2575" spans="14:22" ht="12.75">
      <c r="N2575" s="69"/>
      <c r="O2575" s="40"/>
      <c r="P2575" s="40"/>
      <c r="Q2575" s="40"/>
      <c r="R2575" s="40"/>
      <c r="S2575" s="40"/>
      <c r="T2575" s="40"/>
      <c r="U2575" s="40"/>
      <c r="V2575" s="69"/>
    </row>
    <row r="2576" spans="14:22" ht="12.75">
      <c r="N2576" s="69"/>
      <c r="O2576" s="40"/>
      <c r="P2576" s="40"/>
      <c r="Q2576" s="40"/>
      <c r="R2576" s="40"/>
      <c r="S2576" s="40"/>
      <c r="T2576" s="40"/>
      <c r="U2576" s="40"/>
      <c r="V2576" s="69"/>
    </row>
    <row r="2577" spans="14:22" ht="12.75">
      <c r="N2577" s="69"/>
      <c r="O2577" s="40"/>
      <c r="P2577" s="40"/>
      <c r="Q2577" s="40"/>
      <c r="R2577" s="40"/>
      <c r="S2577" s="40"/>
      <c r="T2577" s="40"/>
      <c r="U2577" s="40"/>
      <c r="V2577" s="69"/>
    </row>
    <row r="2578" spans="14:22" ht="12.75">
      <c r="N2578" s="69"/>
      <c r="O2578" s="40"/>
      <c r="P2578" s="40"/>
      <c r="Q2578" s="40"/>
      <c r="R2578" s="40"/>
      <c r="S2578" s="40"/>
      <c r="T2578" s="40"/>
      <c r="U2578" s="40"/>
      <c r="V2578" s="69"/>
    </row>
    <row r="2579" spans="14:22" ht="12.75">
      <c r="N2579" s="69"/>
      <c r="O2579" s="40"/>
      <c r="P2579" s="40"/>
      <c r="Q2579" s="40"/>
      <c r="R2579" s="40"/>
      <c r="S2579" s="40"/>
      <c r="T2579" s="40"/>
      <c r="U2579" s="40"/>
      <c r="V2579" s="69"/>
    </row>
    <row r="2580" spans="14:22" ht="12.75">
      <c r="N2580" s="69"/>
      <c r="O2580" s="40"/>
      <c r="P2580" s="40"/>
      <c r="Q2580" s="40"/>
      <c r="R2580" s="40"/>
      <c r="S2580" s="40"/>
      <c r="T2580" s="40"/>
      <c r="U2580" s="40"/>
      <c r="V2580" s="69"/>
    </row>
    <row r="2581" spans="14:22" ht="12.75">
      <c r="N2581" s="69"/>
      <c r="O2581" s="40"/>
      <c r="P2581" s="40"/>
      <c r="Q2581" s="40"/>
      <c r="R2581" s="40"/>
      <c r="S2581" s="40"/>
      <c r="T2581" s="40"/>
      <c r="U2581" s="40"/>
      <c r="V2581" s="69"/>
    </row>
    <row r="2582" spans="14:22" ht="12.75">
      <c r="N2582" s="69"/>
      <c r="O2582" s="40"/>
      <c r="P2582" s="40"/>
      <c r="Q2582" s="40"/>
      <c r="R2582" s="40"/>
      <c r="S2582" s="40"/>
      <c r="T2582" s="40"/>
      <c r="U2582" s="40"/>
      <c r="V2582" s="69"/>
    </row>
    <row r="2583" spans="14:22" ht="12.75">
      <c r="N2583" s="69"/>
      <c r="O2583" s="40"/>
      <c r="P2583" s="40"/>
      <c r="Q2583" s="40"/>
      <c r="R2583" s="40"/>
      <c r="S2583" s="40"/>
      <c r="T2583" s="40"/>
      <c r="U2583" s="40"/>
      <c r="V2583" s="69"/>
    </row>
    <row r="2584" spans="14:22" ht="12.75">
      <c r="N2584" s="69"/>
      <c r="O2584" s="40"/>
      <c r="P2584" s="40"/>
      <c r="Q2584" s="40"/>
      <c r="R2584" s="40"/>
      <c r="S2584" s="40"/>
      <c r="T2584" s="40"/>
      <c r="U2584" s="40"/>
      <c r="V2584" s="69"/>
    </row>
    <row r="2585" spans="14:22" ht="12.75">
      <c r="N2585" s="69"/>
      <c r="O2585" s="40"/>
      <c r="P2585" s="40"/>
      <c r="Q2585" s="40"/>
      <c r="R2585" s="40"/>
      <c r="S2585" s="40"/>
      <c r="T2585" s="40"/>
      <c r="U2585" s="40"/>
      <c r="V2585" s="69"/>
    </row>
    <row r="2586" spans="14:22" ht="12.75">
      <c r="N2586" s="69"/>
      <c r="O2586" s="40"/>
      <c r="P2586" s="40"/>
      <c r="Q2586" s="40"/>
      <c r="R2586" s="40"/>
      <c r="S2586" s="40"/>
      <c r="T2586" s="40"/>
      <c r="U2586" s="40"/>
      <c r="V2586" s="69"/>
    </row>
    <row r="2587" spans="14:22" ht="12.75">
      <c r="N2587" s="69"/>
      <c r="O2587" s="40"/>
      <c r="P2587" s="40"/>
      <c r="Q2587" s="40"/>
      <c r="R2587" s="40"/>
      <c r="S2587" s="40"/>
      <c r="T2587" s="40"/>
      <c r="U2587" s="40"/>
      <c r="V2587" s="69"/>
    </row>
    <row r="2588" spans="14:22" ht="12.75">
      <c r="N2588" s="69"/>
      <c r="O2588" s="40"/>
      <c r="P2588" s="40"/>
      <c r="Q2588" s="40"/>
      <c r="R2588" s="40"/>
      <c r="S2588" s="40"/>
      <c r="T2588" s="40"/>
      <c r="U2588" s="40"/>
      <c r="V2588" s="69"/>
    </row>
    <row r="2589" spans="14:22" ht="12.75">
      <c r="N2589" s="69"/>
      <c r="O2589" s="40"/>
      <c r="P2589" s="40"/>
      <c r="Q2589" s="40"/>
      <c r="R2589" s="40"/>
      <c r="S2589" s="40"/>
      <c r="T2589" s="40"/>
      <c r="U2589" s="40"/>
      <c r="V2589" s="69"/>
    </row>
    <row r="2590" spans="14:22" ht="12.75">
      <c r="N2590" s="69"/>
      <c r="O2590" s="40"/>
      <c r="P2590" s="40"/>
      <c r="Q2590" s="40"/>
      <c r="R2590" s="40"/>
      <c r="S2590" s="40"/>
      <c r="T2590" s="40"/>
      <c r="U2590" s="40"/>
      <c r="V2590" s="69"/>
    </row>
    <row r="2591" spans="14:22" ht="12.75">
      <c r="N2591" s="69"/>
      <c r="O2591" s="40"/>
      <c r="P2591" s="40"/>
      <c r="Q2591" s="40"/>
      <c r="R2591" s="40"/>
      <c r="S2591" s="40"/>
      <c r="T2591" s="40"/>
      <c r="U2591" s="40"/>
      <c r="V2591" s="69"/>
    </row>
    <row r="2592" spans="14:22" ht="12.75">
      <c r="N2592" s="69"/>
      <c r="O2592" s="40"/>
      <c r="P2592" s="40"/>
      <c r="Q2592" s="40"/>
      <c r="R2592" s="40"/>
      <c r="S2592" s="40"/>
      <c r="T2592" s="40"/>
      <c r="U2592" s="40"/>
      <c r="V2592" s="69"/>
    </row>
    <row r="2593" spans="14:22" ht="12.75">
      <c r="N2593" s="69"/>
      <c r="O2593" s="40"/>
      <c r="P2593" s="40"/>
      <c r="Q2593" s="40"/>
      <c r="R2593" s="40"/>
      <c r="S2593" s="40"/>
      <c r="T2593" s="40"/>
      <c r="U2593" s="40"/>
      <c r="V2593" s="69"/>
    </row>
    <row r="2594" spans="14:22" ht="12.75">
      <c r="N2594" s="69"/>
      <c r="O2594" s="40"/>
      <c r="P2594" s="40"/>
      <c r="Q2594" s="40"/>
      <c r="R2594" s="40"/>
      <c r="S2594" s="40"/>
      <c r="T2594" s="40"/>
      <c r="U2594" s="40"/>
      <c r="V2594" s="69"/>
    </row>
    <row r="2595" spans="14:22" ht="12.75">
      <c r="N2595" s="69"/>
      <c r="O2595" s="40"/>
      <c r="P2595" s="40"/>
      <c r="Q2595" s="40"/>
      <c r="R2595" s="40"/>
      <c r="S2595" s="40"/>
      <c r="T2595" s="40"/>
      <c r="U2595" s="40"/>
      <c r="V2595" s="69"/>
    </row>
    <row r="2596" spans="14:22" ht="12.75">
      <c r="N2596" s="69"/>
      <c r="O2596" s="40"/>
      <c r="P2596" s="40"/>
      <c r="Q2596" s="40"/>
      <c r="R2596" s="40"/>
      <c r="S2596" s="40"/>
      <c r="T2596" s="40"/>
      <c r="U2596" s="40"/>
      <c r="V2596" s="69"/>
    </row>
    <row r="2597" spans="14:22" ht="12.75">
      <c r="N2597" s="69"/>
      <c r="O2597" s="40"/>
      <c r="P2597" s="40"/>
      <c r="Q2597" s="40"/>
      <c r="R2597" s="40"/>
      <c r="S2597" s="40"/>
      <c r="T2597" s="40"/>
      <c r="U2597" s="40"/>
      <c r="V2597" s="69"/>
    </row>
    <row r="2598" spans="14:22" ht="12.75">
      <c r="N2598" s="69"/>
      <c r="O2598" s="40"/>
      <c r="P2598" s="40"/>
      <c r="Q2598" s="40"/>
      <c r="R2598" s="40"/>
      <c r="S2598" s="40"/>
      <c r="T2598" s="40"/>
      <c r="U2598" s="40"/>
      <c r="V2598" s="69"/>
    </row>
    <row r="2599" spans="14:22" ht="12.75">
      <c r="N2599" s="69"/>
      <c r="O2599" s="40"/>
      <c r="P2599" s="40"/>
      <c r="Q2599" s="40"/>
      <c r="R2599" s="40"/>
      <c r="S2599" s="40"/>
      <c r="T2599" s="40"/>
      <c r="U2599" s="40"/>
      <c r="V2599" s="69"/>
    </row>
    <row r="2600" spans="14:22" ht="12.75">
      <c r="N2600" s="69"/>
      <c r="O2600" s="40"/>
      <c r="P2600" s="40"/>
      <c r="Q2600" s="40"/>
      <c r="R2600" s="40"/>
      <c r="S2600" s="40"/>
      <c r="T2600" s="40"/>
      <c r="U2600" s="40"/>
      <c r="V2600" s="69"/>
    </row>
    <row r="2601" spans="14:22" ht="12.75">
      <c r="N2601" s="69"/>
      <c r="O2601" s="40"/>
      <c r="P2601" s="40"/>
      <c r="Q2601" s="40"/>
      <c r="R2601" s="40"/>
      <c r="S2601" s="40"/>
      <c r="T2601" s="40"/>
      <c r="U2601" s="40"/>
      <c r="V2601" s="69"/>
    </row>
    <row r="2602" spans="14:22" ht="12.75">
      <c r="N2602" s="69"/>
      <c r="O2602" s="40"/>
      <c r="P2602" s="40"/>
      <c r="Q2602" s="40"/>
      <c r="R2602" s="40"/>
      <c r="S2602" s="40"/>
      <c r="T2602" s="40"/>
      <c r="U2602" s="40"/>
      <c r="V2602" s="69"/>
    </row>
    <row r="2603" spans="14:22" ht="12.75">
      <c r="N2603" s="69"/>
      <c r="O2603" s="40"/>
      <c r="P2603" s="40"/>
      <c r="Q2603" s="40"/>
      <c r="R2603" s="40"/>
      <c r="S2603" s="40"/>
      <c r="T2603" s="40"/>
      <c r="U2603" s="40"/>
      <c r="V2603" s="69"/>
    </row>
    <row r="2604" spans="14:22" ht="12.75">
      <c r="N2604" s="69"/>
      <c r="O2604" s="40"/>
      <c r="P2604" s="40"/>
      <c r="Q2604" s="40"/>
      <c r="R2604" s="40"/>
      <c r="S2604" s="40"/>
      <c r="T2604" s="40"/>
      <c r="U2604" s="40"/>
      <c r="V2604" s="69"/>
    </row>
    <row r="2605" spans="14:22" ht="12.75">
      <c r="N2605" s="69"/>
      <c r="O2605" s="40"/>
      <c r="P2605" s="40"/>
      <c r="Q2605" s="40"/>
      <c r="R2605" s="40"/>
      <c r="S2605" s="40"/>
      <c r="T2605" s="40"/>
      <c r="U2605" s="40"/>
      <c r="V2605" s="69"/>
    </row>
    <row r="2606" spans="14:22" ht="12.75">
      <c r="N2606" s="69"/>
      <c r="O2606" s="40"/>
      <c r="P2606" s="40"/>
      <c r="Q2606" s="40"/>
      <c r="R2606" s="40"/>
      <c r="S2606" s="40"/>
      <c r="T2606" s="40"/>
      <c r="U2606" s="40"/>
      <c r="V2606" s="69"/>
    </row>
    <row r="2607" spans="14:22" ht="12.75">
      <c r="N2607" s="69"/>
      <c r="O2607" s="40"/>
      <c r="P2607" s="40"/>
      <c r="Q2607" s="40"/>
      <c r="R2607" s="40"/>
      <c r="S2607" s="40"/>
      <c r="T2607" s="40"/>
      <c r="U2607" s="40"/>
      <c r="V2607" s="69"/>
    </row>
    <row r="2608" spans="14:22" ht="12.75">
      <c r="N2608" s="69"/>
      <c r="O2608" s="40"/>
      <c r="P2608" s="40"/>
      <c r="Q2608" s="40"/>
      <c r="R2608" s="40"/>
      <c r="S2608" s="40"/>
      <c r="T2608" s="40"/>
      <c r="U2608" s="40"/>
      <c r="V2608" s="69"/>
    </row>
    <row r="2609" spans="14:22" ht="12.75">
      <c r="N2609" s="69"/>
      <c r="O2609" s="40"/>
      <c r="P2609" s="40"/>
      <c r="Q2609" s="40"/>
      <c r="R2609" s="40"/>
      <c r="S2609" s="40"/>
      <c r="T2609" s="40"/>
      <c r="U2609" s="40"/>
      <c r="V2609" s="69"/>
    </row>
    <row r="2610" spans="14:22" ht="12.75">
      <c r="N2610" s="69"/>
      <c r="O2610" s="40"/>
      <c r="P2610" s="40"/>
      <c r="Q2610" s="40"/>
      <c r="R2610" s="40"/>
      <c r="S2610" s="40"/>
      <c r="T2610" s="40"/>
      <c r="U2610" s="40"/>
      <c r="V2610" s="69"/>
    </row>
    <row r="2611" spans="14:22" ht="12.75">
      <c r="N2611" s="69"/>
      <c r="O2611" s="40"/>
      <c r="P2611" s="40"/>
      <c r="Q2611" s="40"/>
      <c r="R2611" s="40"/>
      <c r="S2611" s="40"/>
      <c r="T2611" s="40"/>
      <c r="U2611" s="40"/>
      <c r="V2611" s="69"/>
    </row>
    <row r="2612" spans="14:22" ht="12.75">
      <c r="N2612" s="69"/>
      <c r="O2612" s="40"/>
      <c r="P2612" s="40"/>
      <c r="Q2612" s="40"/>
      <c r="R2612" s="40"/>
      <c r="S2612" s="40"/>
      <c r="T2612" s="40"/>
      <c r="U2612" s="40"/>
      <c r="V2612" s="69"/>
    </row>
    <row r="2613" spans="14:22" ht="12.75">
      <c r="N2613" s="69"/>
      <c r="O2613" s="40"/>
      <c r="P2613" s="40"/>
      <c r="Q2613" s="40"/>
      <c r="R2613" s="40"/>
      <c r="S2613" s="40"/>
      <c r="T2613" s="40"/>
      <c r="U2613" s="40"/>
      <c r="V2613" s="69"/>
    </row>
    <row r="2614" spans="14:22" ht="12.75">
      <c r="N2614" s="69"/>
      <c r="O2614" s="40"/>
      <c r="P2614" s="40"/>
      <c r="Q2614" s="40"/>
      <c r="R2614" s="40"/>
      <c r="S2614" s="40"/>
      <c r="T2614" s="40"/>
      <c r="U2614" s="40"/>
      <c r="V2614" s="69"/>
    </row>
    <row r="2615" spans="14:22" ht="12.75">
      <c r="N2615" s="69"/>
      <c r="O2615" s="40"/>
      <c r="P2615" s="40"/>
      <c r="Q2615" s="40"/>
      <c r="R2615" s="40"/>
      <c r="S2615" s="40"/>
      <c r="T2615" s="40"/>
      <c r="U2615" s="40"/>
      <c r="V2615" s="69"/>
    </row>
    <row r="2616" spans="14:22" ht="12.75">
      <c r="N2616" s="69"/>
      <c r="O2616" s="40"/>
      <c r="P2616" s="40"/>
      <c r="Q2616" s="40"/>
      <c r="R2616" s="40"/>
      <c r="S2616" s="40"/>
      <c r="T2616" s="40"/>
      <c r="U2616" s="40"/>
      <c r="V2616" s="69"/>
    </row>
    <row r="2617" spans="14:22" ht="12.75">
      <c r="N2617" s="69"/>
      <c r="O2617" s="40"/>
      <c r="P2617" s="40"/>
      <c r="Q2617" s="40"/>
      <c r="R2617" s="40"/>
      <c r="S2617" s="40"/>
      <c r="T2617" s="40"/>
      <c r="U2617" s="40"/>
      <c r="V2617" s="69"/>
    </row>
    <row r="2618" spans="14:22" ht="12.75">
      <c r="N2618" s="69"/>
      <c r="O2618" s="40"/>
      <c r="P2618" s="40"/>
      <c r="Q2618" s="40"/>
      <c r="R2618" s="40"/>
      <c r="S2618" s="40"/>
      <c r="T2618" s="40"/>
      <c r="U2618" s="40"/>
      <c r="V2618" s="69"/>
    </row>
    <row r="2619" spans="14:22" ht="12.75">
      <c r="N2619" s="69"/>
      <c r="O2619" s="40"/>
      <c r="P2619" s="40"/>
      <c r="Q2619" s="40"/>
      <c r="R2619" s="40"/>
      <c r="S2619" s="40"/>
      <c r="T2619" s="40"/>
      <c r="U2619" s="40"/>
      <c r="V2619" s="69"/>
    </row>
    <row r="2620" spans="14:22" ht="12.75">
      <c r="N2620" s="69"/>
      <c r="O2620" s="40"/>
      <c r="P2620" s="40"/>
      <c r="Q2620" s="40"/>
      <c r="R2620" s="40"/>
      <c r="S2620" s="40"/>
      <c r="T2620" s="40"/>
      <c r="U2620" s="40"/>
      <c r="V2620" s="69"/>
    </row>
    <row r="2621" spans="14:22" ht="12.75">
      <c r="N2621" s="69"/>
      <c r="O2621" s="40"/>
      <c r="P2621" s="40"/>
      <c r="Q2621" s="40"/>
      <c r="R2621" s="40"/>
      <c r="S2621" s="40"/>
      <c r="T2621" s="40"/>
      <c r="U2621" s="40"/>
      <c r="V2621" s="69"/>
    </row>
    <row r="2622" spans="14:22" ht="12.75">
      <c r="N2622" s="69"/>
      <c r="O2622" s="40"/>
      <c r="P2622" s="40"/>
      <c r="Q2622" s="40"/>
      <c r="R2622" s="40"/>
      <c r="S2622" s="40"/>
      <c r="T2622" s="40"/>
      <c r="U2622" s="40"/>
      <c r="V2622" s="69"/>
    </row>
    <row r="2623" spans="14:22" ht="12.75">
      <c r="N2623" s="69"/>
      <c r="O2623" s="40"/>
      <c r="P2623" s="40"/>
      <c r="Q2623" s="40"/>
      <c r="R2623" s="40"/>
      <c r="S2623" s="40"/>
      <c r="T2623" s="40"/>
      <c r="U2623" s="40"/>
      <c r="V2623" s="69"/>
    </row>
    <row r="2624" spans="14:22" ht="12.75">
      <c r="N2624" s="69"/>
      <c r="O2624" s="40"/>
      <c r="P2624" s="40"/>
      <c r="Q2624" s="40"/>
      <c r="R2624" s="40"/>
      <c r="S2624" s="40"/>
      <c r="T2624" s="40"/>
      <c r="U2624" s="40"/>
      <c r="V2624" s="69"/>
    </row>
    <row r="2625" spans="14:22" ht="12.75">
      <c r="N2625" s="69"/>
      <c r="O2625" s="40"/>
      <c r="P2625" s="40"/>
      <c r="Q2625" s="40"/>
      <c r="R2625" s="40"/>
      <c r="S2625" s="40"/>
      <c r="T2625" s="40"/>
      <c r="U2625" s="40"/>
      <c r="V2625" s="69"/>
    </row>
    <row r="2626" spans="14:22" ht="12.75">
      <c r="N2626" s="69"/>
      <c r="O2626" s="40"/>
      <c r="P2626" s="40"/>
      <c r="Q2626" s="40"/>
      <c r="R2626" s="40"/>
      <c r="S2626" s="40"/>
      <c r="T2626" s="40"/>
      <c r="U2626" s="40"/>
      <c r="V2626" s="69"/>
    </row>
    <row r="2627" spans="14:22" ht="12.75">
      <c r="N2627" s="69"/>
      <c r="O2627" s="40"/>
      <c r="P2627" s="40"/>
      <c r="Q2627" s="40"/>
      <c r="R2627" s="40"/>
      <c r="S2627" s="40"/>
      <c r="T2627" s="40"/>
      <c r="U2627" s="40"/>
      <c r="V2627" s="69"/>
    </row>
    <row r="2628" spans="14:22" ht="12.75">
      <c r="N2628" s="69"/>
      <c r="O2628" s="40"/>
      <c r="P2628" s="40"/>
      <c r="Q2628" s="40"/>
      <c r="R2628" s="40"/>
      <c r="S2628" s="40"/>
      <c r="T2628" s="40"/>
      <c r="U2628" s="40"/>
      <c r="V2628" s="69"/>
    </row>
    <row r="2629" spans="14:22" ht="12.75">
      <c r="N2629" s="69"/>
      <c r="O2629" s="40"/>
      <c r="P2629" s="40"/>
      <c r="Q2629" s="40"/>
      <c r="R2629" s="40"/>
      <c r="S2629" s="40"/>
      <c r="T2629" s="40"/>
      <c r="U2629" s="40"/>
      <c r="V2629" s="69"/>
    </row>
    <row r="2630" spans="14:22" ht="12.75">
      <c r="N2630" s="69"/>
      <c r="O2630" s="40"/>
      <c r="P2630" s="40"/>
      <c r="Q2630" s="40"/>
      <c r="R2630" s="40"/>
      <c r="S2630" s="40"/>
      <c r="T2630" s="40"/>
      <c r="U2630" s="40"/>
      <c r="V2630" s="69"/>
    </row>
    <row r="2631" spans="14:22" ht="12.75">
      <c r="N2631" s="69"/>
      <c r="O2631" s="40"/>
      <c r="P2631" s="40"/>
      <c r="Q2631" s="40"/>
      <c r="R2631" s="40"/>
      <c r="S2631" s="40"/>
      <c r="T2631" s="40"/>
      <c r="U2631" s="40"/>
      <c r="V2631" s="69"/>
    </row>
    <row r="2632" spans="14:22" ht="12.75">
      <c r="N2632" s="69"/>
      <c r="O2632" s="40"/>
      <c r="P2632" s="40"/>
      <c r="Q2632" s="40"/>
      <c r="R2632" s="40"/>
      <c r="S2632" s="40"/>
      <c r="T2632" s="40"/>
      <c r="U2632" s="40"/>
      <c r="V2632" s="69"/>
    </row>
    <row r="2633" spans="14:22" ht="12.75">
      <c r="N2633" s="69"/>
      <c r="O2633" s="40"/>
      <c r="P2633" s="40"/>
      <c r="Q2633" s="40"/>
      <c r="R2633" s="40"/>
      <c r="S2633" s="40"/>
      <c r="T2633" s="40"/>
      <c r="U2633" s="40"/>
      <c r="V2633" s="69"/>
    </row>
    <row r="2634" spans="14:22" ht="12.75">
      <c r="N2634" s="69"/>
      <c r="O2634" s="40"/>
      <c r="P2634" s="40"/>
      <c r="Q2634" s="40"/>
      <c r="R2634" s="40"/>
      <c r="S2634" s="40"/>
      <c r="T2634" s="40"/>
      <c r="U2634" s="40"/>
      <c r="V2634" s="69"/>
    </row>
    <row r="2635" spans="14:22" ht="12.75">
      <c r="N2635" s="69"/>
      <c r="O2635" s="40"/>
      <c r="P2635" s="40"/>
      <c r="Q2635" s="40"/>
      <c r="R2635" s="40"/>
      <c r="S2635" s="40"/>
      <c r="T2635" s="40"/>
      <c r="U2635" s="40"/>
      <c r="V2635" s="69"/>
    </row>
    <row r="2636" spans="14:22" ht="12.75">
      <c r="N2636" s="69"/>
      <c r="O2636" s="40"/>
      <c r="P2636" s="40"/>
      <c r="Q2636" s="40"/>
      <c r="R2636" s="40"/>
      <c r="S2636" s="40"/>
      <c r="T2636" s="40"/>
      <c r="U2636" s="40"/>
      <c r="V2636" s="69"/>
    </row>
    <row r="2637" spans="14:22" ht="12.75">
      <c r="N2637" s="69"/>
      <c r="O2637" s="40"/>
      <c r="P2637" s="40"/>
      <c r="Q2637" s="40"/>
      <c r="R2637" s="40"/>
      <c r="S2637" s="40"/>
      <c r="T2637" s="40"/>
      <c r="U2637" s="40"/>
      <c r="V2637" s="69"/>
    </row>
    <row r="2638" spans="14:22" ht="12.75">
      <c r="N2638" s="69"/>
      <c r="O2638" s="40"/>
      <c r="P2638" s="40"/>
      <c r="Q2638" s="40"/>
      <c r="R2638" s="40"/>
      <c r="S2638" s="40"/>
      <c r="T2638" s="40"/>
      <c r="U2638" s="40"/>
      <c r="V2638" s="69"/>
    </row>
    <row r="2639" spans="14:22" ht="12.75">
      <c r="N2639" s="69"/>
      <c r="O2639" s="40"/>
      <c r="P2639" s="40"/>
      <c r="Q2639" s="40"/>
      <c r="R2639" s="40"/>
      <c r="S2639" s="40"/>
      <c r="T2639" s="40"/>
      <c r="U2639" s="40"/>
      <c r="V2639" s="69"/>
    </row>
    <row r="2640" spans="14:22" ht="12.75">
      <c r="N2640" s="69"/>
      <c r="O2640" s="40"/>
      <c r="P2640" s="40"/>
      <c r="Q2640" s="40"/>
      <c r="R2640" s="40"/>
      <c r="S2640" s="40"/>
      <c r="T2640" s="40"/>
      <c r="U2640" s="40"/>
      <c r="V2640" s="69"/>
    </row>
    <row r="2641" spans="14:22" ht="12.75">
      <c r="N2641" s="69"/>
      <c r="O2641" s="40"/>
      <c r="P2641" s="40"/>
      <c r="Q2641" s="40"/>
      <c r="R2641" s="40"/>
      <c r="S2641" s="40"/>
      <c r="T2641" s="40"/>
      <c r="U2641" s="40"/>
      <c r="V2641" s="69"/>
    </row>
    <row r="2642" spans="14:22" ht="12.75">
      <c r="N2642" s="69"/>
      <c r="O2642" s="40"/>
      <c r="P2642" s="40"/>
      <c r="Q2642" s="40"/>
      <c r="R2642" s="40"/>
      <c r="S2642" s="40"/>
      <c r="T2642" s="40"/>
      <c r="U2642" s="40"/>
      <c r="V2642" s="69"/>
    </row>
    <row r="2643" spans="14:22" ht="12.75">
      <c r="N2643" s="69"/>
      <c r="O2643" s="40"/>
      <c r="P2643" s="40"/>
      <c r="Q2643" s="40"/>
      <c r="R2643" s="40"/>
      <c r="S2643" s="40"/>
      <c r="T2643" s="40"/>
      <c r="U2643" s="40"/>
      <c r="V2643" s="69"/>
    </row>
    <row r="2644" spans="14:22" ht="12.75">
      <c r="N2644" s="69"/>
      <c r="O2644" s="40"/>
      <c r="P2644" s="40"/>
      <c r="Q2644" s="40"/>
      <c r="R2644" s="40"/>
      <c r="S2644" s="40"/>
      <c r="T2644" s="40"/>
      <c r="U2644" s="40"/>
      <c r="V2644" s="69"/>
    </row>
    <row r="2645" spans="14:22" ht="12.75">
      <c r="N2645" s="69"/>
      <c r="O2645" s="40"/>
      <c r="P2645" s="40"/>
      <c r="Q2645" s="40"/>
      <c r="R2645" s="40"/>
      <c r="S2645" s="40"/>
      <c r="T2645" s="40"/>
      <c r="U2645" s="40"/>
      <c r="V2645" s="69"/>
    </row>
    <row r="2646" spans="14:22" ht="12.75">
      <c r="N2646" s="69"/>
      <c r="O2646" s="40"/>
      <c r="P2646" s="40"/>
      <c r="Q2646" s="40"/>
      <c r="R2646" s="40"/>
      <c r="S2646" s="40"/>
      <c r="T2646" s="40"/>
      <c r="U2646" s="40"/>
      <c r="V2646" s="69"/>
    </row>
    <row r="2647" spans="14:22" ht="12.75">
      <c r="N2647" s="69"/>
      <c r="O2647" s="40"/>
      <c r="P2647" s="40"/>
      <c r="Q2647" s="40"/>
      <c r="R2647" s="40"/>
      <c r="S2647" s="40"/>
      <c r="T2647" s="40"/>
      <c r="U2647" s="40"/>
      <c r="V2647" s="69"/>
    </row>
    <row r="2648" spans="14:22" ht="12.75">
      <c r="N2648" s="69"/>
      <c r="O2648" s="40"/>
      <c r="P2648" s="40"/>
      <c r="Q2648" s="40"/>
      <c r="R2648" s="40"/>
      <c r="S2648" s="40"/>
      <c r="T2648" s="40"/>
      <c r="U2648" s="40"/>
      <c r="V2648" s="69"/>
    </row>
    <row r="2649" spans="14:22" ht="12.75">
      <c r="N2649" s="69"/>
      <c r="O2649" s="40"/>
      <c r="P2649" s="40"/>
      <c r="Q2649" s="40"/>
      <c r="R2649" s="40"/>
      <c r="S2649" s="40"/>
      <c r="T2649" s="40"/>
      <c r="U2649" s="40"/>
      <c r="V2649" s="69"/>
    </row>
    <row r="2650" spans="14:22" ht="12.75">
      <c r="N2650" s="69"/>
      <c r="O2650" s="40"/>
      <c r="P2650" s="40"/>
      <c r="Q2650" s="40"/>
      <c r="R2650" s="40"/>
      <c r="S2650" s="40"/>
      <c r="T2650" s="40"/>
      <c r="U2650" s="40"/>
      <c r="V2650" s="69"/>
    </row>
    <row r="2651" spans="14:22" ht="12.75">
      <c r="N2651" s="69"/>
      <c r="O2651" s="40"/>
      <c r="P2651" s="40"/>
      <c r="Q2651" s="40"/>
      <c r="R2651" s="40"/>
      <c r="S2651" s="40"/>
      <c r="T2651" s="40"/>
      <c r="U2651" s="40"/>
      <c r="V2651" s="69"/>
    </row>
    <row r="2652" spans="14:22" ht="12.75">
      <c r="N2652" s="69"/>
      <c r="O2652" s="40"/>
      <c r="P2652" s="40"/>
      <c r="Q2652" s="40"/>
      <c r="R2652" s="40"/>
      <c r="S2652" s="40"/>
      <c r="T2652" s="40"/>
      <c r="U2652" s="40"/>
      <c r="V2652" s="69"/>
    </row>
    <row r="2653" spans="14:22" ht="12.75">
      <c r="N2653" s="69"/>
      <c r="O2653" s="40"/>
      <c r="P2653" s="40"/>
      <c r="Q2653" s="40"/>
      <c r="R2653" s="40"/>
      <c r="S2653" s="40"/>
      <c r="T2653" s="40"/>
      <c r="U2653" s="40"/>
      <c r="V2653" s="69"/>
    </row>
    <row r="2654" spans="14:22" ht="12.75">
      <c r="N2654" s="69"/>
      <c r="O2654" s="40"/>
      <c r="P2654" s="40"/>
      <c r="Q2654" s="40"/>
      <c r="R2654" s="40"/>
      <c r="S2654" s="40"/>
      <c r="T2654" s="40"/>
      <c r="U2654" s="40"/>
      <c r="V2654" s="69"/>
    </row>
    <row r="2655" spans="14:22" ht="12.75">
      <c r="N2655" s="69"/>
      <c r="O2655" s="40"/>
      <c r="P2655" s="40"/>
      <c r="Q2655" s="40"/>
      <c r="R2655" s="40"/>
      <c r="S2655" s="40"/>
      <c r="T2655" s="40"/>
      <c r="U2655" s="40"/>
      <c r="V2655" s="69"/>
    </row>
    <row r="2656" spans="14:22" ht="12.75">
      <c r="N2656" s="69"/>
      <c r="O2656" s="40"/>
      <c r="P2656" s="40"/>
      <c r="Q2656" s="40"/>
      <c r="R2656" s="40"/>
      <c r="S2656" s="40"/>
      <c r="T2656" s="40"/>
      <c r="U2656" s="40"/>
      <c r="V2656" s="69"/>
    </row>
    <row r="2657" spans="14:22" ht="12.75">
      <c r="N2657" s="69"/>
      <c r="O2657" s="40"/>
      <c r="P2657" s="40"/>
      <c r="Q2657" s="40"/>
      <c r="R2657" s="40"/>
      <c r="S2657" s="40"/>
      <c r="T2657" s="40"/>
      <c r="U2657" s="40"/>
      <c r="V2657" s="69"/>
    </row>
    <row r="2658" spans="14:22" ht="12.75">
      <c r="N2658" s="69"/>
      <c r="O2658" s="40"/>
      <c r="P2658" s="40"/>
      <c r="Q2658" s="40"/>
      <c r="R2658" s="40"/>
      <c r="S2658" s="40"/>
      <c r="T2658" s="40"/>
      <c r="U2658" s="40"/>
      <c r="V2658" s="69"/>
    </row>
    <row r="2659" spans="14:22" ht="12.75">
      <c r="N2659" s="69"/>
      <c r="O2659" s="40"/>
      <c r="P2659" s="40"/>
      <c r="Q2659" s="40"/>
      <c r="R2659" s="40"/>
      <c r="S2659" s="40"/>
      <c r="T2659" s="40"/>
      <c r="U2659" s="40"/>
      <c r="V2659" s="69"/>
    </row>
    <row r="2660" spans="14:22" ht="12.75">
      <c r="N2660" s="69"/>
      <c r="O2660" s="40"/>
      <c r="P2660" s="40"/>
      <c r="Q2660" s="40"/>
      <c r="R2660" s="40"/>
      <c r="S2660" s="40"/>
      <c r="T2660" s="40"/>
      <c r="U2660" s="40"/>
      <c r="V2660" s="69"/>
    </row>
    <row r="2661" spans="14:22" ht="12.75">
      <c r="N2661" s="69"/>
      <c r="O2661" s="40"/>
      <c r="P2661" s="40"/>
      <c r="Q2661" s="40"/>
      <c r="R2661" s="40"/>
      <c r="S2661" s="40"/>
      <c r="T2661" s="40"/>
      <c r="U2661" s="40"/>
      <c r="V2661" s="69"/>
    </row>
    <row r="2662" spans="14:22" ht="12.75">
      <c r="N2662" s="69"/>
      <c r="O2662" s="40"/>
      <c r="P2662" s="40"/>
      <c r="Q2662" s="40"/>
      <c r="R2662" s="40"/>
      <c r="S2662" s="40"/>
      <c r="T2662" s="40"/>
      <c r="U2662" s="40"/>
      <c r="V2662" s="69"/>
    </row>
    <row r="2663" spans="14:22" ht="12.75">
      <c r="N2663" s="69"/>
      <c r="O2663" s="40"/>
      <c r="P2663" s="40"/>
      <c r="Q2663" s="40"/>
      <c r="R2663" s="40"/>
      <c r="S2663" s="40"/>
      <c r="T2663" s="40"/>
      <c r="U2663" s="40"/>
      <c r="V2663" s="69"/>
    </row>
    <row r="2664" spans="14:22" ht="12.75">
      <c r="N2664" s="69"/>
      <c r="O2664" s="40"/>
      <c r="P2664" s="40"/>
      <c r="Q2664" s="40"/>
      <c r="R2664" s="40"/>
      <c r="S2664" s="40"/>
      <c r="T2664" s="40"/>
      <c r="U2664" s="40"/>
      <c r="V2664" s="69"/>
    </row>
    <row r="2665" spans="14:22" ht="12.75">
      <c r="N2665" s="69"/>
      <c r="O2665" s="40"/>
      <c r="P2665" s="40"/>
      <c r="Q2665" s="40"/>
      <c r="R2665" s="40"/>
      <c r="S2665" s="40"/>
      <c r="T2665" s="40"/>
      <c r="U2665" s="40"/>
      <c r="V2665" s="69"/>
    </row>
    <row r="2666" spans="14:22" ht="12.75">
      <c r="N2666" s="69"/>
      <c r="O2666" s="40"/>
      <c r="P2666" s="40"/>
      <c r="Q2666" s="40"/>
      <c r="R2666" s="40"/>
      <c r="S2666" s="40"/>
      <c r="T2666" s="40"/>
      <c r="U2666" s="40"/>
      <c r="V2666" s="69"/>
    </row>
    <row r="2667" spans="14:22" ht="12.75">
      <c r="N2667" s="69"/>
      <c r="O2667" s="40"/>
      <c r="P2667" s="40"/>
      <c r="Q2667" s="40"/>
      <c r="R2667" s="40"/>
      <c r="S2667" s="40"/>
      <c r="T2667" s="40"/>
      <c r="U2667" s="40"/>
      <c r="V2667" s="69"/>
    </row>
    <row r="2668" spans="14:22" ht="12.75">
      <c r="N2668" s="69"/>
      <c r="O2668" s="40"/>
      <c r="P2668" s="40"/>
      <c r="Q2668" s="40"/>
      <c r="R2668" s="40"/>
      <c r="S2668" s="40"/>
      <c r="T2668" s="40"/>
      <c r="U2668" s="40"/>
      <c r="V2668" s="69"/>
    </row>
    <row r="2669" spans="14:22" ht="12.75">
      <c r="N2669" s="69"/>
      <c r="O2669" s="40"/>
      <c r="P2669" s="40"/>
      <c r="Q2669" s="40"/>
      <c r="R2669" s="40"/>
      <c r="S2669" s="40"/>
      <c r="T2669" s="40"/>
      <c r="U2669" s="40"/>
      <c r="V2669" s="69"/>
    </row>
    <row r="2670" spans="14:22" ht="12.75">
      <c r="N2670" s="69"/>
      <c r="O2670" s="40"/>
      <c r="P2670" s="40"/>
      <c r="Q2670" s="40"/>
      <c r="R2670" s="40"/>
      <c r="S2670" s="40"/>
      <c r="T2670" s="40"/>
      <c r="U2670" s="40"/>
      <c r="V2670" s="69"/>
    </row>
    <row r="2671" spans="14:22" ht="12.75">
      <c r="N2671" s="69"/>
      <c r="O2671" s="40"/>
      <c r="P2671" s="40"/>
      <c r="Q2671" s="40"/>
      <c r="R2671" s="40"/>
      <c r="S2671" s="40"/>
      <c r="T2671" s="40"/>
      <c r="U2671" s="40"/>
      <c r="V2671" s="69"/>
    </row>
    <row r="2672" spans="14:22" ht="12.75">
      <c r="N2672" s="69"/>
      <c r="O2672" s="40"/>
      <c r="P2672" s="40"/>
      <c r="Q2672" s="40"/>
      <c r="R2672" s="40"/>
      <c r="S2672" s="40"/>
      <c r="T2672" s="40"/>
      <c r="U2672" s="40"/>
      <c r="V2672" s="69"/>
    </row>
    <row r="2673" spans="14:22" ht="12.75">
      <c r="N2673" s="69"/>
      <c r="O2673" s="40"/>
      <c r="P2673" s="40"/>
      <c r="Q2673" s="40"/>
      <c r="R2673" s="40"/>
      <c r="S2673" s="40"/>
      <c r="T2673" s="40"/>
      <c r="U2673" s="40"/>
      <c r="V2673" s="69"/>
    </row>
    <row r="2674" spans="14:22" ht="12.75">
      <c r="N2674" s="69"/>
      <c r="O2674" s="40"/>
      <c r="P2674" s="40"/>
      <c r="Q2674" s="40"/>
      <c r="R2674" s="40"/>
      <c r="S2674" s="40"/>
      <c r="T2674" s="40"/>
      <c r="U2674" s="40"/>
      <c r="V2674" s="69"/>
    </row>
    <row r="2675" spans="14:22" ht="12.75">
      <c r="N2675" s="69"/>
      <c r="O2675" s="40"/>
      <c r="P2675" s="40"/>
      <c r="Q2675" s="40"/>
      <c r="R2675" s="40"/>
      <c r="S2675" s="40"/>
      <c r="T2675" s="40"/>
      <c r="U2675" s="40"/>
      <c r="V2675" s="69"/>
    </row>
    <row r="2676" spans="14:22" ht="12.75">
      <c r="N2676" s="69"/>
      <c r="O2676" s="40"/>
      <c r="P2676" s="40"/>
      <c r="Q2676" s="40"/>
      <c r="R2676" s="40"/>
      <c r="S2676" s="40"/>
      <c r="T2676" s="40"/>
      <c r="U2676" s="40"/>
      <c r="V2676" s="69"/>
    </row>
    <row r="2677" spans="14:22" ht="12.75">
      <c r="N2677" s="69"/>
      <c r="O2677" s="40"/>
      <c r="P2677" s="40"/>
      <c r="Q2677" s="40"/>
      <c r="R2677" s="40"/>
      <c r="S2677" s="40"/>
      <c r="T2677" s="40"/>
      <c r="U2677" s="40"/>
      <c r="V2677" s="69"/>
    </row>
    <row r="2678" spans="14:22" ht="12.75">
      <c r="N2678" s="69"/>
      <c r="O2678" s="40"/>
      <c r="P2678" s="40"/>
      <c r="Q2678" s="40"/>
      <c r="R2678" s="40"/>
      <c r="S2678" s="40"/>
      <c r="T2678" s="40"/>
      <c r="U2678" s="40"/>
      <c r="V2678" s="69"/>
    </row>
    <row r="2679" spans="14:22" ht="12.75">
      <c r="N2679" s="69"/>
      <c r="O2679" s="40"/>
      <c r="P2679" s="40"/>
      <c r="Q2679" s="40"/>
      <c r="R2679" s="40"/>
      <c r="S2679" s="40"/>
      <c r="T2679" s="40"/>
      <c r="U2679" s="40"/>
      <c r="V2679" s="69"/>
    </row>
    <row r="2680" spans="14:22" ht="12.75">
      <c r="N2680" s="69"/>
      <c r="O2680" s="40"/>
      <c r="P2680" s="40"/>
      <c r="Q2680" s="40"/>
      <c r="R2680" s="40"/>
      <c r="S2680" s="40"/>
      <c r="T2680" s="40"/>
      <c r="U2680" s="40"/>
      <c r="V2680" s="69"/>
    </row>
    <row r="2681" spans="14:22" ht="12.75">
      <c r="N2681" s="69"/>
      <c r="O2681" s="40"/>
      <c r="P2681" s="40"/>
      <c r="Q2681" s="40"/>
      <c r="R2681" s="40"/>
      <c r="S2681" s="40"/>
      <c r="T2681" s="40"/>
      <c r="U2681" s="40"/>
      <c r="V2681" s="69"/>
    </row>
    <row r="2682" spans="14:22" ht="12.75">
      <c r="N2682" s="69"/>
      <c r="O2682" s="40"/>
      <c r="P2682" s="40"/>
      <c r="Q2682" s="40"/>
      <c r="R2682" s="40"/>
      <c r="S2682" s="40"/>
      <c r="T2682" s="40"/>
      <c r="U2682" s="40"/>
      <c r="V2682" s="69"/>
    </row>
    <row r="2683" spans="14:22" ht="12.75">
      <c r="N2683" s="69"/>
      <c r="O2683" s="40"/>
      <c r="P2683" s="40"/>
      <c r="Q2683" s="40"/>
      <c r="R2683" s="40"/>
      <c r="S2683" s="40"/>
      <c r="T2683" s="40"/>
      <c r="U2683" s="40"/>
      <c r="V2683" s="69"/>
    </row>
    <row r="2684" spans="14:22" ht="12.75">
      <c r="N2684" s="69"/>
      <c r="O2684" s="40"/>
      <c r="P2684" s="40"/>
      <c r="Q2684" s="40"/>
      <c r="R2684" s="40"/>
      <c r="S2684" s="40"/>
      <c r="T2684" s="40"/>
      <c r="U2684" s="40"/>
      <c r="V2684" s="69"/>
    </row>
    <row r="2685" spans="14:22" ht="12.75">
      <c r="N2685" s="69"/>
      <c r="O2685" s="40"/>
      <c r="P2685" s="40"/>
      <c r="Q2685" s="40"/>
      <c r="R2685" s="40"/>
      <c r="S2685" s="40"/>
      <c r="T2685" s="40"/>
      <c r="U2685" s="40"/>
      <c r="V2685" s="69"/>
    </row>
    <row r="2686" spans="14:22" ht="12.75">
      <c r="N2686" s="69"/>
      <c r="O2686" s="40"/>
      <c r="P2686" s="40"/>
      <c r="Q2686" s="40"/>
      <c r="R2686" s="40"/>
      <c r="S2686" s="40"/>
      <c r="T2686" s="40"/>
      <c r="U2686" s="40"/>
      <c r="V2686" s="69"/>
    </row>
    <row r="2687" spans="14:22" ht="12.75">
      <c r="N2687" s="69"/>
      <c r="O2687" s="40"/>
      <c r="P2687" s="40"/>
      <c r="Q2687" s="40"/>
      <c r="R2687" s="40"/>
      <c r="S2687" s="40"/>
      <c r="T2687" s="40"/>
      <c r="U2687" s="40"/>
      <c r="V2687" s="69"/>
    </row>
    <row r="2688" spans="14:22" ht="12.75">
      <c r="N2688" s="69"/>
      <c r="O2688" s="40"/>
      <c r="P2688" s="40"/>
      <c r="Q2688" s="40"/>
      <c r="R2688" s="40"/>
      <c r="S2688" s="40"/>
      <c r="T2688" s="40"/>
      <c r="U2688" s="40"/>
      <c r="V2688" s="69"/>
    </row>
    <row r="2689" spans="14:22" ht="12.75">
      <c r="N2689" s="69"/>
      <c r="O2689" s="40"/>
      <c r="P2689" s="40"/>
      <c r="Q2689" s="40"/>
      <c r="R2689" s="40"/>
      <c r="S2689" s="40"/>
      <c r="T2689" s="40"/>
      <c r="U2689" s="40"/>
      <c r="V2689" s="69"/>
    </row>
    <row r="2690" spans="14:22" ht="12.75">
      <c r="N2690" s="69"/>
      <c r="O2690" s="40"/>
      <c r="P2690" s="40"/>
      <c r="Q2690" s="40"/>
      <c r="R2690" s="40"/>
      <c r="S2690" s="40"/>
      <c r="T2690" s="40"/>
      <c r="U2690" s="40"/>
      <c r="V2690" s="69"/>
    </row>
    <row r="2691" spans="14:22" ht="12.75">
      <c r="N2691" s="69"/>
      <c r="O2691" s="40"/>
      <c r="P2691" s="40"/>
      <c r="Q2691" s="40"/>
      <c r="R2691" s="40"/>
      <c r="S2691" s="40"/>
      <c r="T2691" s="40"/>
      <c r="U2691" s="40"/>
      <c r="V2691" s="69"/>
    </row>
    <row r="2692" spans="14:22" ht="12.75">
      <c r="N2692" s="69"/>
      <c r="O2692" s="40"/>
      <c r="P2692" s="40"/>
      <c r="Q2692" s="40"/>
      <c r="R2692" s="40"/>
      <c r="S2692" s="40"/>
      <c r="T2692" s="40"/>
      <c r="U2692" s="40"/>
      <c r="V2692" s="69"/>
    </row>
    <row r="2693" spans="14:22" ht="12.75">
      <c r="N2693" s="69"/>
      <c r="O2693" s="40"/>
      <c r="P2693" s="40"/>
      <c r="Q2693" s="40"/>
      <c r="R2693" s="40"/>
      <c r="S2693" s="40"/>
      <c r="T2693" s="40"/>
      <c r="U2693" s="40"/>
      <c r="V2693" s="69"/>
    </row>
    <row r="2694" spans="14:22" ht="12.75">
      <c r="N2694" s="69"/>
      <c r="O2694" s="40"/>
      <c r="P2694" s="40"/>
      <c r="Q2694" s="40"/>
      <c r="R2694" s="40"/>
      <c r="S2694" s="40"/>
      <c r="T2694" s="40"/>
      <c r="U2694" s="40"/>
      <c r="V2694" s="69"/>
    </row>
    <row r="2695" spans="14:22" ht="12.75">
      <c r="N2695" s="69"/>
      <c r="O2695" s="40"/>
      <c r="P2695" s="40"/>
      <c r="Q2695" s="40"/>
      <c r="R2695" s="40"/>
      <c r="S2695" s="40"/>
      <c r="T2695" s="40"/>
      <c r="U2695" s="40"/>
      <c r="V2695" s="69"/>
    </row>
    <row r="2696" spans="14:22" ht="12.75">
      <c r="N2696" s="69"/>
      <c r="O2696" s="40"/>
      <c r="P2696" s="40"/>
      <c r="Q2696" s="40"/>
      <c r="R2696" s="40"/>
      <c r="S2696" s="40"/>
      <c r="T2696" s="40"/>
      <c r="U2696" s="40"/>
      <c r="V2696" s="69"/>
    </row>
    <row r="2697" spans="14:22" ht="12.75">
      <c r="N2697" s="69"/>
      <c r="O2697" s="40"/>
      <c r="P2697" s="40"/>
      <c r="Q2697" s="40"/>
      <c r="R2697" s="40"/>
      <c r="S2697" s="40"/>
      <c r="T2697" s="40"/>
      <c r="U2697" s="40"/>
      <c r="V2697" s="69"/>
    </row>
    <row r="2698" spans="14:22" ht="12.75">
      <c r="N2698" s="69"/>
      <c r="O2698" s="40"/>
      <c r="P2698" s="40"/>
      <c r="Q2698" s="40"/>
      <c r="R2698" s="40"/>
      <c r="S2698" s="40"/>
      <c r="T2698" s="40"/>
      <c r="U2698" s="40"/>
      <c r="V2698" s="69"/>
    </row>
    <row r="2699" spans="14:22" ht="12.75">
      <c r="N2699" s="69"/>
      <c r="O2699" s="40"/>
      <c r="P2699" s="40"/>
      <c r="Q2699" s="40"/>
      <c r="R2699" s="40"/>
      <c r="S2699" s="40"/>
      <c r="T2699" s="40"/>
      <c r="U2699" s="40"/>
      <c r="V2699" s="69"/>
    </row>
    <row r="2700" spans="14:22" ht="12.75">
      <c r="N2700" s="69"/>
      <c r="O2700" s="40"/>
      <c r="P2700" s="40"/>
      <c r="Q2700" s="40"/>
      <c r="R2700" s="40"/>
      <c r="S2700" s="40"/>
      <c r="T2700" s="40"/>
      <c r="U2700" s="40"/>
      <c r="V2700" s="69"/>
    </row>
    <row r="2701" spans="14:22" ht="12.75">
      <c r="N2701" s="69"/>
      <c r="O2701" s="40"/>
      <c r="P2701" s="40"/>
      <c r="Q2701" s="40"/>
      <c r="R2701" s="40"/>
      <c r="S2701" s="40"/>
      <c r="T2701" s="40"/>
      <c r="U2701" s="40"/>
      <c r="V2701" s="69"/>
    </row>
    <row r="2702" spans="14:22" ht="12.75">
      <c r="N2702" s="69"/>
      <c r="O2702" s="40"/>
      <c r="P2702" s="40"/>
      <c r="Q2702" s="40"/>
      <c r="R2702" s="40"/>
      <c r="S2702" s="40"/>
      <c r="T2702" s="40"/>
      <c r="U2702" s="40"/>
      <c r="V2702" s="69"/>
    </row>
    <row r="2703" spans="14:22" ht="12.75">
      <c r="N2703" s="69"/>
      <c r="O2703" s="40"/>
      <c r="P2703" s="40"/>
      <c r="Q2703" s="40"/>
      <c r="R2703" s="40"/>
      <c r="S2703" s="40"/>
      <c r="T2703" s="40"/>
      <c r="U2703" s="40"/>
      <c r="V2703" s="69"/>
    </row>
    <row r="2704" spans="14:22" ht="12.75">
      <c r="N2704" s="69"/>
      <c r="O2704" s="40"/>
      <c r="P2704" s="40"/>
      <c r="Q2704" s="40"/>
      <c r="R2704" s="40"/>
      <c r="S2704" s="40"/>
      <c r="T2704" s="40"/>
      <c r="U2704" s="40"/>
      <c r="V2704" s="69"/>
    </row>
    <row r="2705" spans="14:22" ht="12.75">
      <c r="N2705" s="69"/>
      <c r="O2705" s="40"/>
      <c r="P2705" s="40"/>
      <c r="Q2705" s="40"/>
      <c r="R2705" s="40"/>
      <c r="S2705" s="40"/>
      <c r="T2705" s="40"/>
      <c r="U2705" s="40"/>
      <c r="V2705" s="69"/>
    </row>
    <row r="2706" spans="14:22" ht="12.75">
      <c r="N2706" s="69"/>
      <c r="O2706" s="40"/>
      <c r="P2706" s="40"/>
      <c r="Q2706" s="40"/>
      <c r="R2706" s="40"/>
      <c r="S2706" s="40"/>
      <c r="T2706" s="40"/>
      <c r="U2706" s="40"/>
      <c r="V2706" s="69"/>
    </row>
    <row r="2707" spans="14:22" ht="12.75">
      <c r="N2707" s="69"/>
      <c r="O2707" s="40"/>
      <c r="P2707" s="40"/>
      <c r="Q2707" s="40"/>
      <c r="R2707" s="40"/>
      <c r="S2707" s="40"/>
      <c r="T2707" s="40"/>
      <c r="U2707" s="40"/>
      <c r="V2707" s="69"/>
    </row>
    <row r="2708" spans="14:22" ht="12.75">
      <c r="N2708" s="69"/>
      <c r="O2708" s="40"/>
      <c r="P2708" s="40"/>
      <c r="Q2708" s="40"/>
      <c r="R2708" s="40"/>
      <c r="S2708" s="40"/>
      <c r="T2708" s="40"/>
      <c r="U2708" s="40"/>
      <c r="V2708" s="69"/>
    </row>
    <row r="2709" spans="14:22" ht="12.75">
      <c r="N2709" s="69"/>
      <c r="O2709" s="40"/>
      <c r="P2709" s="40"/>
      <c r="Q2709" s="40"/>
      <c r="R2709" s="40"/>
      <c r="S2709" s="40"/>
      <c r="T2709" s="40"/>
      <c r="U2709" s="40"/>
      <c r="V2709" s="69"/>
    </row>
    <row r="2710" spans="14:22" ht="12.75">
      <c r="N2710" s="69"/>
      <c r="O2710" s="40"/>
      <c r="P2710" s="40"/>
      <c r="Q2710" s="40"/>
      <c r="R2710" s="40"/>
      <c r="S2710" s="40"/>
      <c r="T2710" s="40"/>
      <c r="U2710" s="40"/>
      <c r="V2710" s="69"/>
    </row>
    <row r="2711" spans="14:22" ht="12.75">
      <c r="N2711" s="69"/>
      <c r="O2711" s="40"/>
      <c r="P2711" s="40"/>
      <c r="Q2711" s="40"/>
      <c r="R2711" s="40"/>
      <c r="S2711" s="40"/>
      <c r="T2711" s="40"/>
      <c r="U2711" s="40"/>
      <c r="V2711" s="69"/>
    </row>
    <row r="2712" spans="14:22" ht="12.75">
      <c r="N2712" s="69"/>
      <c r="O2712" s="40"/>
      <c r="P2712" s="40"/>
      <c r="Q2712" s="40"/>
      <c r="R2712" s="40"/>
      <c r="S2712" s="40"/>
      <c r="T2712" s="40"/>
      <c r="U2712" s="40"/>
      <c r="V2712" s="69"/>
    </row>
    <row r="2713" spans="14:22" ht="12.75">
      <c r="N2713" s="69"/>
      <c r="O2713" s="40"/>
      <c r="P2713" s="40"/>
      <c r="Q2713" s="40"/>
      <c r="R2713" s="40"/>
      <c r="S2713" s="40"/>
      <c r="T2713" s="40"/>
      <c r="U2713" s="40"/>
      <c r="V2713" s="69"/>
    </row>
    <row r="2714" spans="14:22" ht="12.75">
      <c r="N2714" s="69"/>
      <c r="O2714" s="40"/>
      <c r="P2714" s="40"/>
      <c r="Q2714" s="40"/>
      <c r="R2714" s="40"/>
      <c r="S2714" s="40"/>
      <c r="T2714" s="40"/>
      <c r="U2714" s="40"/>
      <c r="V2714" s="69"/>
    </row>
    <row r="2715" spans="14:22" ht="12.75">
      <c r="N2715" s="69"/>
      <c r="O2715" s="40"/>
      <c r="P2715" s="40"/>
      <c r="Q2715" s="40"/>
      <c r="R2715" s="40"/>
      <c r="S2715" s="40"/>
      <c r="T2715" s="40"/>
      <c r="U2715" s="40"/>
      <c r="V2715" s="69"/>
    </row>
    <row r="2716" spans="14:22" ht="12.75">
      <c r="N2716" s="69"/>
      <c r="O2716" s="40"/>
      <c r="P2716" s="40"/>
      <c r="Q2716" s="40"/>
      <c r="R2716" s="40"/>
      <c r="S2716" s="40"/>
      <c r="T2716" s="40"/>
      <c r="U2716" s="40"/>
      <c r="V2716" s="69"/>
    </row>
    <row r="2717" spans="14:22" ht="12.75">
      <c r="N2717" s="69"/>
      <c r="O2717" s="40"/>
      <c r="P2717" s="40"/>
      <c r="Q2717" s="40"/>
      <c r="R2717" s="40"/>
      <c r="S2717" s="40"/>
      <c r="T2717" s="40"/>
      <c r="U2717" s="40"/>
      <c r="V2717" s="69"/>
    </row>
    <row r="2718" spans="14:22" ht="12.75">
      <c r="N2718" s="69"/>
      <c r="O2718" s="40"/>
      <c r="P2718" s="40"/>
      <c r="Q2718" s="40"/>
      <c r="R2718" s="40"/>
      <c r="S2718" s="40"/>
      <c r="T2718" s="40"/>
      <c r="U2718" s="40"/>
      <c r="V2718" s="69"/>
    </row>
    <row r="2719" spans="14:22" ht="12.75">
      <c r="N2719" s="69"/>
      <c r="O2719" s="40"/>
      <c r="P2719" s="40"/>
      <c r="Q2719" s="40"/>
      <c r="R2719" s="40"/>
      <c r="S2719" s="40"/>
      <c r="T2719" s="40"/>
      <c r="U2719" s="40"/>
      <c r="V2719" s="69"/>
    </row>
    <row r="2720" spans="14:22" ht="12.75">
      <c r="N2720" s="69"/>
      <c r="O2720" s="40"/>
      <c r="P2720" s="40"/>
      <c r="Q2720" s="40"/>
      <c r="R2720" s="40"/>
      <c r="S2720" s="40"/>
      <c r="T2720" s="40"/>
      <c r="U2720" s="40"/>
      <c r="V2720" s="69"/>
    </row>
    <row r="2721" spans="14:22" ht="12.75">
      <c r="N2721" s="69"/>
      <c r="O2721" s="40"/>
      <c r="P2721" s="40"/>
      <c r="Q2721" s="40"/>
      <c r="R2721" s="40"/>
      <c r="S2721" s="40"/>
      <c r="T2721" s="40"/>
      <c r="U2721" s="40"/>
      <c r="V2721" s="69"/>
    </row>
    <row r="2722" spans="14:22" ht="12.75">
      <c r="N2722" s="69"/>
      <c r="O2722" s="40"/>
      <c r="P2722" s="40"/>
      <c r="Q2722" s="40"/>
      <c r="R2722" s="40"/>
      <c r="S2722" s="40"/>
      <c r="T2722" s="40"/>
      <c r="U2722" s="40"/>
      <c r="V2722" s="69"/>
    </row>
    <row r="2723" spans="14:22" ht="12.75">
      <c r="N2723" s="69"/>
      <c r="O2723" s="40"/>
      <c r="P2723" s="40"/>
      <c r="Q2723" s="40"/>
      <c r="R2723" s="40"/>
      <c r="S2723" s="40"/>
      <c r="T2723" s="40"/>
      <c r="U2723" s="40"/>
      <c r="V2723" s="69"/>
    </row>
    <row r="2724" spans="14:22" ht="12.75">
      <c r="N2724" s="69"/>
      <c r="O2724" s="40"/>
      <c r="P2724" s="40"/>
      <c r="Q2724" s="40"/>
      <c r="R2724" s="40"/>
      <c r="S2724" s="40"/>
      <c r="T2724" s="40"/>
      <c r="U2724" s="40"/>
      <c r="V2724" s="69"/>
    </row>
    <row r="2725" spans="14:22" ht="12.75">
      <c r="N2725" s="69"/>
      <c r="O2725" s="40"/>
      <c r="P2725" s="40"/>
      <c r="Q2725" s="40"/>
      <c r="R2725" s="40"/>
      <c r="S2725" s="40"/>
      <c r="T2725" s="40"/>
      <c r="U2725" s="40"/>
      <c r="V2725" s="69"/>
    </row>
    <row r="2726" spans="14:22" ht="12.75">
      <c r="N2726" s="69"/>
      <c r="O2726" s="40"/>
      <c r="P2726" s="40"/>
      <c r="Q2726" s="40"/>
      <c r="R2726" s="40"/>
      <c r="S2726" s="40"/>
      <c r="T2726" s="40"/>
      <c r="U2726" s="40"/>
      <c r="V2726" s="69"/>
    </row>
    <row r="2727" spans="14:22" ht="12.75">
      <c r="N2727" s="69"/>
      <c r="O2727" s="40"/>
      <c r="P2727" s="40"/>
      <c r="Q2727" s="40"/>
      <c r="R2727" s="40"/>
      <c r="S2727" s="40"/>
      <c r="T2727" s="40"/>
      <c r="U2727" s="40"/>
      <c r="V2727" s="69"/>
    </row>
    <row r="2728" spans="14:22" ht="12.75">
      <c r="N2728" s="69"/>
      <c r="O2728" s="40"/>
      <c r="P2728" s="40"/>
      <c r="Q2728" s="40"/>
      <c r="R2728" s="40"/>
      <c r="S2728" s="40"/>
      <c r="T2728" s="40"/>
      <c r="U2728" s="40"/>
      <c r="V2728" s="69"/>
    </row>
    <row r="2729" spans="14:22" ht="12.75">
      <c r="N2729" s="69"/>
      <c r="O2729" s="40"/>
      <c r="P2729" s="40"/>
      <c r="Q2729" s="40"/>
      <c r="R2729" s="40"/>
      <c r="S2729" s="40"/>
      <c r="T2729" s="40"/>
      <c r="U2729" s="40"/>
      <c r="V2729" s="69"/>
    </row>
    <row r="2730" spans="14:22" ht="12.75">
      <c r="N2730" s="69"/>
      <c r="O2730" s="40"/>
      <c r="P2730" s="40"/>
      <c r="Q2730" s="40"/>
      <c r="R2730" s="40"/>
      <c r="S2730" s="40"/>
      <c r="T2730" s="40"/>
      <c r="U2730" s="40"/>
      <c r="V2730" s="69"/>
    </row>
    <row r="2731" spans="14:22" ht="12.75">
      <c r="N2731" s="69"/>
      <c r="O2731" s="40"/>
      <c r="P2731" s="40"/>
      <c r="Q2731" s="40"/>
      <c r="R2731" s="40"/>
      <c r="S2731" s="40"/>
      <c r="T2731" s="40"/>
      <c r="U2731" s="40"/>
      <c r="V2731" s="69"/>
    </row>
    <row r="2732" spans="14:22" ht="12.75">
      <c r="N2732" s="69"/>
      <c r="O2732" s="40"/>
      <c r="P2732" s="40"/>
      <c r="Q2732" s="40"/>
      <c r="R2732" s="40"/>
      <c r="S2732" s="40"/>
      <c r="T2732" s="40"/>
      <c r="U2732" s="40"/>
      <c r="V2732" s="69"/>
    </row>
    <row r="2733" spans="14:22" ht="12.75">
      <c r="N2733" s="69"/>
      <c r="O2733" s="40"/>
      <c r="P2733" s="40"/>
      <c r="Q2733" s="40"/>
      <c r="R2733" s="40"/>
      <c r="S2733" s="40"/>
      <c r="T2733" s="40"/>
      <c r="U2733" s="40"/>
      <c r="V2733" s="69"/>
    </row>
    <row r="2734" spans="14:22" ht="12.75">
      <c r="N2734" s="69"/>
      <c r="O2734" s="40"/>
      <c r="P2734" s="40"/>
      <c r="Q2734" s="40"/>
      <c r="R2734" s="40"/>
      <c r="S2734" s="40"/>
      <c r="T2734" s="40"/>
      <c r="U2734" s="40"/>
      <c r="V2734" s="69"/>
    </row>
    <row r="2735" spans="14:22" ht="12.75">
      <c r="N2735" s="69"/>
      <c r="O2735" s="40"/>
      <c r="P2735" s="40"/>
      <c r="Q2735" s="40"/>
      <c r="R2735" s="40"/>
      <c r="S2735" s="40"/>
      <c r="T2735" s="40"/>
      <c r="U2735" s="40"/>
      <c r="V2735" s="69"/>
    </row>
    <row r="2736" spans="14:22" ht="12.75">
      <c r="N2736" s="69"/>
      <c r="O2736" s="40"/>
      <c r="P2736" s="40"/>
      <c r="Q2736" s="40"/>
      <c r="R2736" s="40"/>
      <c r="S2736" s="40"/>
      <c r="T2736" s="40"/>
      <c r="U2736" s="40"/>
      <c r="V2736" s="69"/>
    </row>
    <row r="2737" spans="14:22" ht="12.75">
      <c r="N2737" s="69"/>
      <c r="O2737" s="40"/>
      <c r="P2737" s="40"/>
      <c r="Q2737" s="40"/>
      <c r="R2737" s="40"/>
      <c r="S2737" s="40"/>
      <c r="T2737" s="40"/>
      <c r="U2737" s="40"/>
      <c r="V2737" s="69"/>
    </row>
    <row r="2738" spans="14:22" ht="12.75">
      <c r="N2738" s="69"/>
      <c r="O2738" s="40"/>
      <c r="P2738" s="40"/>
      <c r="Q2738" s="40"/>
      <c r="R2738" s="40"/>
      <c r="S2738" s="40"/>
      <c r="T2738" s="40"/>
      <c r="U2738" s="40"/>
      <c r="V2738" s="69"/>
    </row>
    <row r="2739" spans="14:22" ht="12.75">
      <c r="N2739" s="69"/>
      <c r="O2739" s="40"/>
      <c r="P2739" s="40"/>
      <c r="Q2739" s="40"/>
      <c r="R2739" s="40"/>
      <c r="S2739" s="40"/>
      <c r="T2739" s="40"/>
      <c r="U2739" s="40"/>
      <c r="V2739" s="69"/>
    </row>
    <row r="2740" spans="14:22" ht="12.75">
      <c r="N2740" s="69"/>
      <c r="O2740" s="40"/>
      <c r="P2740" s="40"/>
      <c r="Q2740" s="40"/>
      <c r="R2740" s="40"/>
      <c r="S2740" s="40"/>
      <c r="T2740" s="40"/>
      <c r="U2740" s="40"/>
      <c r="V2740" s="69"/>
    </row>
    <row r="2741" spans="14:22" ht="12.75">
      <c r="N2741" s="69"/>
      <c r="O2741" s="40"/>
      <c r="P2741" s="40"/>
      <c r="Q2741" s="40"/>
      <c r="R2741" s="40"/>
      <c r="S2741" s="40"/>
      <c r="T2741" s="40"/>
      <c r="U2741" s="40"/>
      <c r="V2741" s="69"/>
    </row>
    <row r="2742" spans="14:22" ht="12.75">
      <c r="N2742" s="69"/>
      <c r="O2742" s="40"/>
      <c r="P2742" s="40"/>
      <c r="Q2742" s="40"/>
      <c r="R2742" s="40"/>
      <c r="S2742" s="40"/>
      <c r="T2742" s="40"/>
      <c r="U2742" s="40"/>
      <c r="V2742" s="69"/>
    </row>
    <row r="2743" spans="14:22" ht="12.75">
      <c r="N2743" s="69"/>
      <c r="O2743" s="40"/>
      <c r="P2743" s="40"/>
      <c r="Q2743" s="40"/>
      <c r="R2743" s="40"/>
      <c r="S2743" s="40"/>
      <c r="T2743" s="40"/>
      <c r="U2743" s="40"/>
      <c r="V2743" s="69"/>
    </row>
    <row r="2744" spans="14:22" ht="12.75">
      <c r="N2744" s="69"/>
      <c r="O2744" s="40"/>
      <c r="P2744" s="40"/>
      <c r="Q2744" s="40"/>
      <c r="R2744" s="40"/>
      <c r="S2744" s="40"/>
      <c r="T2744" s="40"/>
      <c r="U2744" s="40"/>
      <c r="V2744" s="69"/>
    </row>
    <row r="2745" spans="14:22" ht="12.75">
      <c r="N2745" s="69"/>
      <c r="O2745" s="40"/>
      <c r="P2745" s="40"/>
      <c r="Q2745" s="40"/>
      <c r="R2745" s="40"/>
      <c r="S2745" s="40"/>
      <c r="T2745" s="40"/>
      <c r="U2745" s="40"/>
      <c r="V2745" s="69"/>
    </row>
    <row r="2746" spans="14:22" ht="12.75">
      <c r="N2746" s="69"/>
      <c r="O2746" s="40"/>
      <c r="P2746" s="40"/>
      <c r="Q2746" s="40"/>
      <c r="R2746" s="40"/>
      <c r="S2746" s="40"/>
      <c r="T2746" s="40"/>
      <c r="U2746" s="40"/>
      <c r="V2746" s="69"/>
    </row>
    <row r="2747" spans="14:22" ht="12.75">
      <c r="N2747" s="69"/>
      <c r="O2747" s="40"/>
      <c r="P2747" s="40"/>
      <c r="Q2747" s="40"/>
      <c r="R2747" s="40"/>
      <c r="S2747" s="40"/>
      <c r="T2747" s="40"/>
      <c r="U2747" s="40"/>
      <c r="V2747" s="69"/>
    </row>
    <row r="2748" spans="14:22" ht="12.75">
      <c r="N2748" s="69"/>
      <c r="O2748" s="40"/>
      <c r="P2748" s="40"/>
      <c r="Q2748" s="40"/>
      <c r="R2748" s="40"/>
      <c r="S2748" s="40"/>
      <c r="T2748" s="40"/>
      <c r="U2748" s="40"/>
      <c r="V2748" s="69"/>
    </row>
    <row r="2749" spans="14:22" ht="12.75">
      <c r="N2749" s="69"/>
      <c r="O2749" s="40"/>
      <c r="P2749" s="40"/>
      <c r="Q2749" s="40"/>
      <c r="R2749" s="40"/>
      <c r="S2749" s="40"/>
      <c r="T2749" s="40"/>
      <c r="U2749" s="40"/>
      <c r="V2749" s="69"/>
    </row>
    <row r="2750" spans="14:22" ht="12.75">
      <c r="N2750" s="69"/>
      <c r="O2750" s="40"/>
      <c r="P2750" s="40"/>
      <c r="Q2750" s="40"/>
      <c r="R2750" s="40"/>
      <c r="S2750" s="40"/>
      <c r="T2750" s="40"/>
      <c r="U2750" s="40"/>
      <c r="V2750" s="69"/>
    </row>
    <row r="2751" spans="14:22" ht="12.75">
      <c r="N2751" s="69"/>
      <c r="O2751" s="40"/>
      <c r="P2751" s="40"/>
      <c r="Q2751" s="40"/>
      <c r="R2751" s="40"/>
      <c r="S2751" s="40"/>
      <c r="T2751" s="40"/>
      <c r="U2751" s="40"/>
      <c r="V2751" s="69"/>
    </row>
    <row r="2752" spans="14:22" ht="12.75">
      <c r="N2752" s="69"/>
      <c r="O2752" s="40"/>
      <c r="P2752" s="40"/>
      <c r="Q2752" s="40"/>
      <c r="R2752" s="40"/>
      <c r="S2752" s="40"/>
      <c r="T2752" s="40"/>
      <c r="U2752" s="40"/>
      <c r="V2752" s="69"/>
    </row>
    <row r="2753" spans="14:22" ht="12.75">
      <c r="N2753" s="69"/>
      <c r="O2753" s="40"/>
      <c r="P2753" s="40"/>
      <c r="Q2753" s="40"/>
      <c r="R2753" s="40"/>
      <c r="S2753" s="40"/>
      <c r="T2753" s="40"/>
      <c r="U2753" s="40"/>
      <c r="V2753" s="69"/>
    </row>
    <row r="2754" spans="14:22" ht="12.75">
      <c r="N2754" s="69"/>
      <c r="O2754" s="40"/>
      <c r="P2754" s="40"/>
      <c r="Q2754" s="40"/>
      <c r="R2754" s="40"/>
      <c r="S2754" s="40"/>
      <c r="T2754" s="40"/>
      <c r="U2754" s="40"/>
      <c r="V2754" s="69"/>
    </row>
    <row r="2755" spans="14:22" ht="12.75">
      <c r="N2755" s="69"/>
      <c r="O2755" s="40"/>
      <c r="P2755" s="40"/>
      <c r="Q2755" s="40"/>
      <c r="R2755" s="40"/>
      <c r="S2755" s="40"/>
      <c r="T2755" s="40"/>
      <c r="U2755" s="40"/>
      <c r="V2755" s="69"/>
    </row>
    <row r="2756" spans="14:22" ht="12.75">
      <c r="N2756" s="69"/>
      <c r="O2756" s="40"/>
      <c r="P2756" s="40"/>
      <c r="Q2756" s="40"/>
      <c r="R2756" s="40"/>
      <c r="S2756" s="40"/>
      <c r="T2756" s="40"/>
      <c r="U2756" s="40"/>
      <c r="V2756" s="69"/>
    </row>
    <row r="2757" spans="14:22" ht="12.75">
      <c r="N2757" s="69"/>
      <c r="O2757" s="40"/>
      <c r="P2757" s="40"/>
      <c r="Q2757" s="40"/>
      <c r="R2757" s="40"/>
      <c r="S2757" s="40"/>
      <c r="T2757" s="40"/>
      <c r="U2757" s="40"/>
      <c r="V2757" s="69"/>
    </row>
    <row r="2758" spans="14:22" ht="12.75">
      <c r="N2758" s="69"/>
      <c r="O2758" s="40"/>
      <c r="P2758" s="40"/>
      <c r="Q2758" s="40"/>
      <c r="R2758" s="40"/>
      <c r="S2758" s="40"/>
      <c r="T2758" s="40"/>
      <c r="U2758" s="40"/>
      <c r="V2758" s="69"/>
    </row>
    <row r="2759" spans="14:22" ht="12.75">
      <c r="N2759" s="69"/>
      <c r="O2759" s="40"/>
      <c r="P2759" s="40"/>
      <c r="Q2759" s="40"/>
      <c r="R2759" s="40"/>
      <c r="S2759" s="40"/>
      <c r="T2759" s="40"/>
      <c r="U2759" s="40"/>
      <c r="V2759" s="69"/>
    </row>
    <row r="2760" spans="14:22" ht="12.75">
      <c r="N2760" s="69"/>
      <c r="O2760" s="40"/>
      <c r="P2760" s="40"/>
      <c r="Q2760" s="40"/>
      <c r="R2760" s="40"/>
      <c r="S2760" s="40"/>
      <c r="T2760" s="40"/>
      <c r="U2760" s="40"/>
      <c r="V2760" s="69"/>
    </row>
    <row r="2761" spans="14:22" ht="12.75">
      <c r="N2761" s="69"/>
      <c r="O2761" s="40"/>
      <c r="P2761" s="40"/>
      <c r="Q2761" s="40"/>
      <c r="R2761" s="40"/>
      <c r="S2761" s="40"/>
      <c r="T2761" s="40"/>
      <c r="U2761" s="40"/>
      <c r="V2761" s="69"/>
    </row>
    <row r="2762" spans="14:22" ht="12.75">
      <c r="N2762" s="69"/>
      <c r="O2762" s="40"/>
      <c r="P2762" s="40"/>
      <c r="Q2762" s="40"/>
      <c r="R2762" s="40"/>
      <c r="S2762" s="40"/>
      <c r="T2762" s="40"/>
      <c r="U2762" s="40"/>
      <c r="V2762" s="69"/>
    </row>
    <row r="2763" spans="14:22" ht="12.75">
      <c r="N2763" s="69"/>
      <c r="O2763" s="40"/>
      <c r="P2763" s="40"/>
      <c r="Q2763" s="40"/>
      <c r="R2763" s="40"/>
      <c r="S2763" s="40"/>
      <c r="T2763" s="40"/>
      <c r="U2763" s="40"/>
      <c r="V2763" s="69"/>
    </row>
    <row r="2764" spans="14:22" ht="12.75">
      <c r="N2764" s="69"/>
      <c r="O2764" s="40"/>
      <c r="P2764" s="40"/>
      <c r="Q2764" s="40"/>
      <c r="R2764" s="40"/>
      <c r="S2764" s="40"/>
      <c r="T2764" s="40"/>
      <c r="U2764" s="40"/>
      <c r="V2764" s="69"/>
    </row>
    <row r="2765" spans="14:22" ht="12.75">
      <c r="N2765" s="69"/>
      <c r="O2765" s="40"/>
      <c r="P2765" s="40"/>
      <c r="Q2765" s="40"/>
      <c r="R2765" s="40"/>
      <c r="S2765" s="40"/>
      <c r="T2765" s="40"/>
      <c r="U2765" s="40"/>
      <c r="V2765" s="69"/>
    </row>
    <row r="2766" spans="14:22" ht="12.75">
      <c r="N2766" s="69"/>
      <c r="O2766" s="40"/>
      <c r="P2766" s="40"/>
      <c r="Q2766" s="40"/>
      <c r="R2766" s="40"/>
      <c r="S2766" s="40"/>
      <c r="T2766" s="40"/>
      <c r="U2766" s="40"/>
      <c r="V2766" s="69"/>
    </row>
    <row r="2767" spans="14:22" ht="12.75">
      <c r="N2767" s="69"/>
      <c r="O2767" s="40"/>
      <c r="P2767" s="40"/>
      <c r="Q2767" s="40"/>
      <c r="R2767" s="40"/>
      <c r="S2767" s="40"/>
      <c r="T2767" s="40"/>
      <c r="U2767" s="40"/>
      <c r="V2767" s="69"/>
    </row>
    <row r="2768" spans="14:22" ht="12.75">
      <c r="N2768" s="69"/>
      <c r="O2768" s="40"/>
      <c r="P2768" s="40"/>
      <c r="Q2768" s="40"/>
      <c r="R2768" s="40"/>
      <c r="S2768" s="40"/>
      <c r="T2768" s="40"/>
      <c r="U2768" s="40"/>
      <c r="V2768" s="69"/>
    </row>
    <row r="2769" spans="14:22" ht="12.75">
      <c r="N2769" s="69"/>
      <c r="O2769" s="40"/>
      <c r="P2769" s="40"/>
      <c r="Q2769" s="40"/>
      <c r="R2769" s="40"/>
      <c r="S2769" s="40"/>
      <c r="T2769" s="40"/>
      <c r="U2769" s="40"/>
      <c r="V2769" s="69"/>
    </row>
    <row r="2770" spans="14:22" ht="12.75">
      <c r="N2770" s="69"/>
      <c r="O2770" s="40"/>
      <c r="P2770" s="40"/>
      <c r="Q2770" s="40"/>
      <c r="R2770" s="40"/>
      <c r="S2770" s="40"/>
      <c r="T2770" s="40"/>
      <c r="U2770" s="40"/>
      <c r="V2770" s="69"/>
    </row>
    <row r="2771" spans="14:22" ht="12.75">
      <c r="N2771" s="69"/>
      <c r="O2771" s="40"/>
      <c r="P2771" s="40"/>
      <c r="Q2771" s="40"/>
      <c r="R2771" s="40"/>
      <c r="S2771" s="40"/>
      <c r="T2771" s="40"/>
      <c r="U2771" s="40"/>
      <c r="V2771" s="69"/>
    </row>
    <row r="2772" spans="14:22" ht="12.75">
      <c r="N2772" s="69"/>
      <c r="O2772" s="40"/>
      <c r="P2772" s="40"/>
      <c r="Q2772" s="40"/>
      <c r="R2772" s="40"/>
      <c r="S2772" s="40"/>
      <c r="T2772" s="40"/>
      <c r="U2772" s="40"/>
      <c r="V2772" s="69"/>
    </row>
    <row r="2773" spans="14:22" ht="12.75">
      <c r="N2773" s="69"/>
      <c r="O2773" s="40"/>
      <c r="P2773" s="40"/>
      <c r="Q2773" s="40"/>
      <c r="R2773" s="40"/>
      <c r="S2773" s="40"/>
      <c r="T2773" s="40"/>
      <c r="U2773" s="40"/>
      <c r="V2773" s="69"/>
    </row>
    <row r="2774" spans="14:22" ht="12.75">
      <c r="N2774" s="69"/>
      <c r="O2774" s="40"/>
      <c r="P2774" s="40"/>
      <c r="Q2774" s="40"/>
      <c r="R2774" s="40"/>
      <c r="S2774" s="40"/>
      <c r="T2774" s="40"/>
      <c r="U2774" s="40"/>
      <c r="V2774" s="69"/>
    </row>
    <row r="2775" spans="14:22" ht="12.75">
      <c r="N2775" s="69"/>
      <c r="O2775" s="40"/>
      <c r="P2775" s="40"/>
      <c r="Q2775" s="40"/>
      <c r="R2775" s="40"/>
      <c r="S2775" s="40"/>
      <c r="T2775" s="40"/>
      <c r="U2775" s="40"/>
      <c r="V2775" s="69"/>
    </row>
    <row r="2776" spans="14:22" ht="12.75">
      <c r="N2776" s="69"/>
      <c r="O2776" s="40"/>
      <c r="P2776" s="40"/>
      <c r="Q2776" s="40"/>
      <c r="R2776" s="40"/>
      <c r="S2776" s="40"/>
      <c r="T2776" s="40"/>
      <c r="U2776" s="40"/>
      <c r="V2776" s="69"/>
    </row>
    <row r="2777" spans="14:22" ht="12.75">
      <c r="N2777" s="69"/>
      <c r="O2777" s="40"/>
      <c r="P2777" s="40"/>
      <c r="Q2777" s="40"/>
      <c r="R2777" s="40"/>
      <c r="S2777" s="40"/>
      <c r="T2777" s="40"/>
      <c r="U2777" s="40"/>
      <c r="V2777" s="69"/>
    </row>
    <row r="2778" spans="14:22" ht="12.75">
      <c r="N2778" s="69"/>
      <c r="O2778" s="40"/>
      <c r="P2778" s="40"/>
      <c r="Q2778" s="40"/>
      <c r="R2778" s="40"/>
      <c r="S2778" s="40"/>
      <c r="T2778" s="40"/>
      <c r="U2778" s="40"/>
      <c r="V2778" s="69"/>
    </row>
    <row r="2779" spans="14:22" ht="12.75">
      <c r="N2779" s="69"/>
      <c r="O2779" s="40"/>
      <c r="P2779" s="40"/>
      <c r="Q2779" s="40"/>
      <c r="R2779" s="40"/>
      <c r="S2779" s="40"/>
      <c r="T2779" s="40"/>
      <c r="U2779" s="40"/>
      <c r="V2779" s="69"/>
    </row>
    <row r="2780" spans="14:22" ht="12.75">
      <c r="N2780" s="69"/>
      <c r="O2780" s="40"/>
      <c r="P2780" s="40"/>
      <c r="Q2780" s="40"/>
      <c r="R2780" s="40"/>
      <c r="S2780" s="40"/>
      <c r="T2780" s="40"/>
      <c r="U2780" s="40"/>
      <c r="V2780" s="69"/>
    </row>
    <row r="2781" spans="14:22" ht="12.75">
      <c r="N2781" s="69"/>
      <c r="O2781" s="40"/>
      <c r="P2781" s="40"/>
      <c r="Q2781" s="40"/>
      <c r="R2781" s="40"/>
      <c r="S2781" s="40"/>
      <c r="T2781" s="40"/>
      <c r="U2781" s="40"/>
      <c r="V2781" s="69"/>
    </row>
    <row r="2782" spans="14:22" ht="12.75">
      <c r="N2782" s="69"/>
      <c r="O2782" s="40"/>
      <c r="P2782" s="40"/>
      <c r="Q2782" s="40"/>
      <c r="R2782" s="40"/>
      <c r="S2782" s="40"/>
      <c r="T2782" s="40"/>
      <c r="U2782" s="40"/>
      <c r="V2782" s="69"/>
    </row>
    <row r="2783" spans="14:22" ht="12.75">
      <c r="N2783" s="69"/>
      <c r="O2783" s="40"/>
      <c r="P2783" s="40"/>
      <c r="Q2783" s="40"/>
      <c r="R2783" s="40"/>
      <c r="S2783" s="40"/>
      <c r="T2783" s="40"/>
      <c r="U2783" s="40"/>
      <c r="V2783" s="69"/>
    </row>
    <row r="2784" spans="14:22" ht="12.75">
      <c r="N2784" s="69"/>
      <c r="O2784" s="40"/>
      <c r="P2784" s="40"/>
      <c r="Q2784" s="40"/>
      <c r="R2784" s="40"/>
      <c r="S2784" s="40"/>
      <c r="T2784" s="40"/>
      <c r="U2784" s="40"/>
      <c r="V2784" s="69"/>
    </row>
    <row r="2785" spans="14:22" ht="12.75">
      <c r="N2785" s="69"/>
      <c r="O2785" s="40"/>
      <c r="P2785" s="40"/>
      <c r="Q2785" s="40"/>
      <c r="R2785" s="40"/>
      <c r="S2785" s="40"/>
      <c r="T2785" s="40"/>
      <c r="U2785" s="40"/>
      <c r="V2785" s="69"/>
    </row>
    <row r="2786" spans="14:22" ht="12.75">
      <c r="N2786" s="69"/>
      <c r="O2786" s="40"/>
      <c r="P2786" s="40"/>
      <c r="Q2786" s="40"/>
      <c r="R2786" s="40"/>
      <c r="S2786" s="40"/>
      <c r="T2786" s="40"/>
      <c r="U2786" s="40"/>
      <c r="V2786" s="69"/>
    </row>
    <row r="2787" spans="14:22" ht="12.75">
      <c r="N2787" s="69"/>
      <c r="O2787" s="40"/>
      <c r="P2787" s="40"/>
      <c r="Q2787" s="40"/>
      <c r="R2787" s="40"/>
      <c r="S2787" s="40"/>
      <c r="T2787" s="40"/>
      <c r="U2787" s="40"/>
      <c r="V2787" s="69"/>
    </row>
    <row r="2788" spans="14:22" ht="12.75">
      <c r="N2788" s="69"/>
      <c r="O2788" s="40"/>
      <c r="P2788" s="40"/>
      <c r="Q2788" s="40"/>
      <c r="R2788" s="40"/>
      <c r="S2788" s="40"/>
      <c r="T2788" s="40"/>
      <c r="U2788" s="40"/>
      <c r="V2788" s="69"/>
    </row>
    <row r="2789" spans="14:22" ht="12.75">
      <c r="N2789" s="69"/>
      <c r="O2789" s="40"/>
      <c r="P2789" s="40"/>
      <c r="Q2789" s="40"/>
      <c r="R2789" s="40"/>
      <c r="S2789" s="40"/>
      <c r="T2789" s="40"/>
      <c r="U2789" s="40"/>
      <c r="V2789" s="69"/>
    </row>
    <row r="2790" spans="14:22" ht="12.75">
      <c r="N2790" s="69"/>
      <c r="O2790" s="40"/>
      <c r="P2790" s="40"/>
      <c r="Q2790" s="40"/>
      <c r="R2790" s="40"/>
      <c r="S2790" s="40"/>
      <c r="T2790" s="40"/>
      <c r="U2790" s="40"/>
      <c r="V2790" s="69"/>
    </row>
    <row r="2791" spans="14:22" ht="12.75">
      <c r="N2791" s="69"/>
      <c r="O2791" s="40"/>
      <c r="P2791" s="40"/>
      <c r="Q2791" s="40"/>
      <c r="R2791" s="40"/>
      <c r="S2791" s="40"/>
      <c r="T2791" s="40"/>
      <c r="U2791" s="40"/>
      <c r="V2791" s="69"/>
    </row>
    <row r="2792" spans="14:22" ht="12.75">
      <c r="N2792" s="69"/>
      <c r="O2792" s="40"/>
      <c r="P2792" s="40"/>
      <c r="Q2792" s="40"/>
      <c r="R2792" s="40"/>
      <c r="S2792" s="40"/>
      <c r="T2792" s="40"/>
      <c r="U2792" s="40"/>
      <c r="V2792" s="69"/>
    </row>
    <row r="2793" spans="14:22" ht="12.75">
      <c r="N2793" s="69"/>
      <c r="O2793" s="40"/>
      <c r="P2793" s="40"/>
      <c r="Q2793" s="40"/>
      <c r="R2793" s="40"/>
      <c r="S2793" s="40"/>
      <c r="T2793" s="40"/>
      <c r="U2793" s="40"/>
      <c r="V2793" s="69"/>
    </row>
    <row r="2794" spans="14:22" ht="12.75">
      <c r="N2794" s="69"/>
      <c r="O2794" s="40"/>
      <c r="P2794" s="40"/>
      <c r="Q2794" s="40"/>
      <c r="R2794" s="40"/>
      <c r="S2794" s="40"/>
      <c r="T2794" s="40"/>
      <c r="U2794" s="40"/>
      <c r="V2794" s="69"/>
    </row>
    <row r="2795" spans="14:22" ht="12.75">
      <c r="N2795" s="69"/>
      <c r="O2795" s="40"/>
      <c r="P2795" s="40"/>
      <c r="Q2795" s="40"/>
      <c r="R2795" s="40"/>
      <c r="S2795" s="40"/>
      <c r="T2795" s="40"/>
      <c r="U2795" s="40"/>
      <c r="V2795" s="69"/>
    </row>
    <row r="2796" spans="14:22" ht="12.75">
      <c r="N2796" s="69"/>
      <c r="O2796" s="40"/>
      <c r="P2796" s="40"/>
      <c r="Q2796" s="40"/>
      <c r="R2796" s="40"/>
      <c r="S2796" s="40"/>
      <c r="T2796" s="40"/>
      <c r="U2796" s="40"/>
      <c r="V2796" s="69"/>
    </row>
    <row r="2797" spans="14:22" ht="12.75">
      <c r="N2797" s="69"/>
      <c r="O2797" s="40"/>
      <c r="P2797" s="40"/>
      <c r="Q2797" s="40"/>
      <c r="R2797" s="40"/>
      <c r="S2797" s="40"/>
      <c r="T2797" s="40"/>
      <c r="U2797" s="40"/>
      <c r="V2797" s="69"/>
    </row>
    <row r="2798" spans="14:22" ht="12.75">
      <c r="N2798" s="69"/>
      <c r="O2798" s="40"/>
      <c r="P2798" s="40"/>
      <c r="Q2798" s="40"/>
      <c r="R2798" s="40"/>
      <c r="S2798" s="40"/>
      <c r="T2798" s="40"/>
      <c r="U2798" s="40"/>
      <c r="V2798" s="69"/>
    </row>
    <row r="2799" spans="14:22" ht="12.75">
      <c r="N2799" s="69"/>
      <c r="O2799" s="40"/>
      <c r="P2799" s="40"/>
      <c r="Q2799" s="40"/>
      <c r="R2799" s="40"/>
      <c r="S2799" s="40"/>
      <c r="T2799" s="40"/>
      <c r="U2799" s="40"/>
      <c r="V2799" s="69"/>
    </row>
    <row r="2800" spans="14:22" ht="12.75">
      <c r="N2800" s="69"/>
      <c r="O2800" s="40"/>
      <c r="P2800" s="40"/>
      <c r="Q2800" s="40"/>
      <c r="R2800" s="40"/>
      <c r="S2800" s="40"/>
      <c r="T2800" s="40"/>
      <c r="U2800" s="40"/>
      <c r="V2800" s="69"/>
    </row>
    <row r="2801" spans="14:22" ht="12.75">
      <c r="N2801" s="69"/>
      <c r="O2801" s="40"/>
      <c r="P2801" s="40"/>
      <c r="Q2801" s="40"/>
      <c r="R2801" s="40"/>
      <c r="S2801" s="40"/>
      <c r="T2801" s="40"/>
      <c r="U2801" s="40"/>
      <c r="V2801" s="69"/>
    </row>
    <row r="2802" spans="14:22" ht="12.75">
      <c r="N2802" s="69"/>
      <c r="O2802" s="40"/>
      <c r="P2802" s="40"/>
      <c r="Q2802" s="40"/>
      <c r="R2802" s="40"/>
      <c r="S2802" s="40"/>
      <c r="T2802" s="40"/>
      <c r="U2802" s="40"/>
      <c r="V2802" s="69"/>
    </row>
    <row r="2803" spans="14:22" ht="12.75">
      <c r="N2803" s="69"/>
      <c r="O2803" s="40"/>
      <c r="P2803" s="40"/>
      <c r="Q2803" s="40"/>
      <c r="R2803" s="40"/>
      <c r="S2803" s="40"/>
      <c r="T2803" s="40"/>
      <c r="U2803" s="40"/>
      <c r="V2803" s="69"/>
    </row>
    <row r="2804" spans="14:22" ht="12.75">
      <c r="N2804" s="69"/>
      <c r="O2804" s="40"/>
      <c r="P2804" s="40"/>
      <c r="Q2804" s="40"/>
      <c r="R2804" s="40"/>
      <c r="S2804" s="40"/>
      <c r="T2804" s="40"/>
      <c r="U2804" s="40"/>
      <c r="V2804" s="69"/>
    </row>
    <row r="2805" spans="14:22" ht="12.75">
      <c r="N2805" s="69"/>
      <c r="O2805" s="40"/>
      <c r="P2805" s="40"/>
      <c r="Q2805" s="40"/>
      <c r="R2805" s="40"/>
      <c r="S2805" s="40"/>
      <c r="T2805" s="40"/>
      <c r="U2805" s="40"/>
      <c r="V2805" s="69"/>
    </row>
    <row r="2806" spans="14:22" ht="12.75">
      <c r="N2806" s="69"/>
      <c r="O2806" s="40"/>
      <c r="P2806" s="40"/>
      <c r="Q2806" s="40"/>
      <c r="R2806" s="40"/>
      <c r="S2806" s="40"/>
      <c r="T2806" s="40"/>
      <c r="U2806" s="40"/>
      <c r="V2806" s="69"/>
    </row>
    <row r="2807" spans="14:22" ht="12.75">
      <c r="N2807" s="69"/>
      <c r="O2807" s="40"/>
      <c r="P2807" s="40"/>
      <c r="Q2807" s="40"/>
      <c r="R2807" s="40"/>
      <c r="S2807" s="40"/>
      <c r="T2807" s="40"/>
      <c r="U2807" s="40"/>
      <c r="V2807" s="69"/>
    </row>
    <row r="2808" spans="14:22" ht="12.75">
      <c r="N2808" s="69"/>
      <c r="O2808" s="40"/>
      <c r="P2808" s="40"/>
      <c r="Q2808" s="40"/>
      <c r="R2808" s="40"/>
      <c r="S2808" s="40"/>
      <c r="T2808" s="40"/>
      <c r="U2808" s="40"/>
      <c r="V2808" s="69"/>
    </row>
    <row r="2809" spans="14:22" ht="12.75">
      <c r="N2809" s="69"/>
      <c r="O2809" s="40"/>
      <c r="P2809" s="40"/>
      <c r="Q2809" s="40"/>
      <c r="R2809" s="40"/>
      <c r="S2809" s="40"/>
      <c r="T2809" s="40"/>
      <c r="U2809" s="40"/>
      <c r="V2809" s="69"/>
    </row>
    <row r="2810" spans="14:22" ht="12.75">
      <c r="N2810" s="69"/>
      <c r="O2810" s="40"/>
      <c r="P2810" s="40"/>
      <c r="Q2810" s="40"/>
      <c r="R2810" s="40"/>
      <c r="S2810" s="40"/>
      <c r="T2810" s="40"/>
      <c r="U2810" s="40"/>
      <c r="V2810" s="69"/>
    </row>
    <row r="2811" spans="14:22" ht="12.75">
      <c r="N2811" s="69"/>
      <c r="O2811" s="40"/>
      <c r="P2811" s="40"/>
      <c r="Q2811" s="40"/>
      <c r="R2811" s="40"/>
      <c r="S2811" s="40"/>
      <c r="T2811" s="40"/>
      <c r="U2811" s="40"/>
      <c r="V2811" s="69"/>
    </row>
    <row r="2812" spans="14:22" ht="12.75">
      <c r="N2812" s="69"/>
      <c r="O2812" s="40"/>
      <c r="P2812" s="40"/>
      <c r="Q2812" s="40"/>
      <c r="R2812" s="40"/>
      <c r="S2812" s="40"/>
      <c r="T2812" s="40"/>
      <c r="U2812" s="40"/>
      <c r="V2812" s="69"/>
    </row>
    <row r="2813" spans="14:22" ht="12.75">
      <c r="N2813" s="69"/>
      <c r="O2813" s="40"/>
      <c r="P2813" s="40"/>
      <c r="Q2813" s="40"/>
      <c r="R2813" s="40"/>
      <c r="S2813" s="40"/>
      <c r="T2813" s="40"/>
      <c r="U2813" s="40"/>
      <c r="V2813" s="69"/>
    </row>
    <row r="2814" spans="14:22" ht="12.75">
      <c r="N2814" s="69"/>
      <c r="O2814" s="40"/>
      <c r="P2814" s="40"/>
      <c r="Q2814" s="40"/>
      <c r="R2814" s="40"/>
      <c r="S2814" s="40"/>
      <c r="T2814" s="40"/>
      <c r="U2814" s="40"/>
      <c r="V2814" s="69"/>
    </row>
    <row r="2815" spans="14:22" ht="12.75">
      <c r="N2815" s="69"/>
      <c r="O2815" s="40"/>
      <c r="P2815" s="40"/>
      <c r="Q2815" s="40"/>
      <c r="R2815" s="40"/>
      <c r="S2815" s="40"/>
      <c r="T2815" s="40"/>
      <c r="U2815" s="40"/>
      <c r="V2815" s="69"/>
    </row>
    <row r="2816" spans="14:22" ht="12.75">
      <c r="N2816" s="69"/>
      <c r="O2816" s="40"/>
      <c r="P2816" s="40"/>
      <c r="Q2816" s="40"/>
      <c r="R2816" s="40"/>
      <c r="S2816" s="40"/>
      <c r="T2816" s="40"/>
      <c r="U2816" s="40"/>
      <c r="V2816" s="69"/>
    </row>
    <row r="2817" spans="14:22" ht="12.75">
      <c r="N2817" s="69"/>
      <c r="O2817" s="40"/>
      <c r="P2817" s="40"/>
      <c r="Q2817" s="40"/>
      <c r="R2817" s="40"/>
      <c r="S2817" s="40"/>
      <c r="T2817" s="40"/>
      <c r="U2817" s="40"/>
      <c r="V2817" s="69"/>
    </row>
    <row r="2818" spans="14:22" ht="12.75">
      <c r="N2818" s="69"/>
      <c r="O2818" s="40"/>
      <c r="P2818" s="40"/>
      <c r="Q2818" s="40"/>
      <c r="R2818" s="40"/>
      <c r="S2818" s="40"/>
      <c r="T2818" s="40"/>
      <c r="U2818" s="40"/>
      <c r="V2818" s="69"/>
    </row>
    <row r="2819" spans="14:22" ht="12.75">
      <c r="N2819" s="69"/>
      <c r="O2819" s="40"/>
      <c r="P2819" s="40"/>
      <c r="Q2819" s="40"/>
      <c r="R2819" s="40"/>
      <c r="S2819" s="40"/>
      <c r="T2819" s="40"/>
      <c r="U2819" s="40"/>
      <c r="V2819" s="69"/>
    </row>
    <row r="2820" spans="14:22" ht="12.75">
      <c r="N2820" s="69"/>
      <c r="O2820" s="40"/>
      <c r="P2820" s="40"/>
      <c r="Q2820" s="40"/>
      <c r="R2820" s="40"/>
      <c r="S2820" s="40"/>
      <c r="T2820" s="40"/>
      <c r="U2820" s="40"/>
      <c r="V2820" s="69"/>
    </row>
    <row r="2821" spans="14:22" ht="12.75">
      <c r="N2821" s="69"/>
      <c r="O2821" s="40"/>
      <c r="P2821" s="40"/>
      <c r="Q2821" s="40"/>
      <c r="R2821" s="40"/>
      <c r="S2821" s="40"/>
      <c r="T2821" s="40"/>
      <c r="U2821" s="40"/>
      <c r="V2821" s="69"/>
    </row>
    <row r="2822" spans="14:22" ht="12.75">
      <c r="N2822" s="69"/>
      <c r="O2822" s="40"/>
      <c r="P2822" s="40"/>
      <c r="Q2822" s="40"/>
      <c r="R2822" s="40"/>
      <c r="S2822" s="40"/>
      <c r="T2822" s="40"/>
      <c r="U2822" s="40"/>
      <c r="V2822" s="69"/>
    </row>
    <row r="2823" spans="14:22" ht="12.75">
      <c r="N2823" s="69"/>
      <c r="O2823" s="40"/>
      <c r="P2823" s="40"/>
      <c r="Q2823" s="40"/>
      <c r="R2823" s="40"/>
      <c r="S2823" s="40"/>
      <c r="T2823" s="40"/>
      <c r="U2823" s="40"/>
      <c r="V2823" s="69"/>
    </row>
    <row r="2824" spans="14:22" ht="12.75">
      <c r="N2824" s="69"/>
      <c r="O2824" s="40"/>
      <c r="P2824" s="40"/>
      <c r="Q2824" s="40"/>
      <c r="R2824" s="40"/>
      <c r="S2824" s="40"/>
      <c r="T2824" s="40"/>
      <c r="U2824" s="40"/>
      <c r="V2824" s="69"/>
    </row>
    <row r="2825" spans="14:22" ht="12.75">
      <c r="N2825" s="69"/>
      <c r="O2825" s="40"/>
      <c r="P2825" s="40"/>
      <c r="Q2825" s="40"/>
      <c r="R2825" s="40"/>
      <c r="S2825" s="40"/>
      <c r="T2825" s="40"/>
      <c r="U2825" s="40"/>
      <c r="V2825" s="69"/>
    </row>
    <row r="2826" spans="14:22" ht="12.75">
      <c r="N2826" s="69"/>
      <c r="O2826" s="40"/>
      <c r="P2826" s="40"/>
      <c r="Q2826" s="40"/>
      <c r="R2826" s="40"/>
      <c r="S2826" s="40"/>
      <c r="T2826" s="40"/>
      <c r="U2826" s="40"/>
      <c r="V2826" s="69"/>
    </row>
    <row r="2827" spans="14:22" ht="12.75">
      <c r="N2827" s="69"/>
      <c r="O2827" s="40"/>
      <c r="P2827" s="40"/>
      <c r="Q2827" s="40"/>
      <c r="R2827" s="40"/>
      <c r="S2827" s="40"/>
      <c r="T2827" s="40"/>
      <c r="U2827" s="40"/>
      <c r="V2827" s="69"/>
    </row>
    <row r="2828" spans="14:22" ht="12.75">
      <c r="N2828" s="69"/>
      <c r="O2828" s="40"/>
      <c r="P2828" s="40"/>
      <c r="Q2828" s="40"/>
      <c r="R2828" s="40"/>
      <c r="S2828" s="40"/>
      <c r="T2828" s="40"/>
      <c r="U2828" s="40"/>
      <c r="V2828" s="69"/>
    </row>
    <row r="2829" spans="14:22" ht="12.75">
      <c r="N2829" s="69"/>
      <c r="O2829" s="40"/>
      <c r="P2829" s="40"/>
      <c r="Q2829" s="40"/>
      <c r="R2829" s="40"/>
      <c r="S2829" s="40"/>
      <c r="T2829" s="40"/>
      <c r="U2829" s="40"/>
      <c r="V2829" s="69"/>
    </row>
    <row r="2830" spans="14:22" ht="12.75">
      <c r="N2830" s="69"/>
      <c r="O2830" s="40"/>
      <c r="P2830" s="40"/>
      <c r="Q2830" s="40"/>
      <c r="R2830" s="40"/>
      <c r="S2830" s="40"/>
      <c r="T2830" s="40"/>
      <c r="U2830" s="40"/>
      <c r="V2830" s="69"/>
    </row>
    <row r="2831" spans="14:22" ht="12.75">
      <c r="N2831" s="69"/>
      <c r="O2831" s="40"/>
      <c r="P2831" s="40"/>
      <c r="Q2831" s="40"/>
      <c r="R2831" s="40"/>
      <c r="S2831" s="40"/>
      <c r="T2831" s="40"/>
      <c r="U2831" s="40"/>
      <c r="V2831" s="69"/>
    </row>
    <row r="2832" spans="14:22" ht="12.75">
      <c r="N2832" s="69"/>
      <c r="O2832" s="40"/>
      <c r="P2832" s="40"/>
      <c r="Q2832" s="40"/>
      <c r="R2832" s="40"/>
      <c r="S2832" s="40"/>
      <c r="T2832" s="40"/>
      <c r="U2832" s="40"/>
      <c r="V2832" s="69"/>
    </row>
    <row r="2833" spans="14:22" ht="12.75">
      <c r="N2833" s="69"/>
      <c r="O2833" s="40"/>
      <c r="P2833" s="40"/>
      <c r="Q2833" s="40"/>
      <c r="R2833" s="40"/>
      <c r="S2833" s="40"/>
      <c r="T2833" s="40"/>
      <c r="U2833" s="40"/>
      <c r="V2833" s="69"/>
    </row>
    <row r="2834" spans="14:22" ht="12.75">
      <c r="N2834" s="69"/>
      <c r="O2834" s="40"/>
      <c r="P2834" s="40"/>
      <c r="Q2834" s="40"/>
      <c r="R2834" s="40"/>
      <c r="S2834" s="40"/>
      <c r="T2834" s="40"/>
      <c r="U2834" s="40"/>
      <c r="V2834" s="69"/>
    </row>
    <row r="2835" spans="14:22" ht="12.75">
      <c r="N2835" s="69"/>
      <c r="O2835" s="40"/>
      <c r="P2835" s="40"/>
      <c r="Q2835" s="40"/>
      <c r="R2835" s="40"/>
      <c r="S2835" s="40"/>
      <c r="T2835" s="40"/>
      <c r="U2835" s="40"/>
      <c r="V2835" s="69"/>
    </row>
    <row r="2836" spans="14:22" ht="12.75">
      <c r="N2836" s="69"/>
      <c r="O2836" s="40"/>
      <c r="P2836" s="40"/>
      <c r="Q2836" s="40"/>
      <c r="R2836" s="40"/>
      <c r="S2836" s="40"/>
      <c r="T2836" s="40"/>
      <c r="U2836" s="40"/>
      <c r="V2836" s="69"/>
    </row>
    <row r="2837" spans="14:22" ht="12.75">
      <c r="N2837" s="69"/>
      <c r="O2837" s="40"/>
      <c r="P2837" s="40"/>
      <c r="Q2837" s="40"/>
      <c r="R2837" s="40"/>
      <c r="S2837" s="40"/>
      <c r="T2837" s="40"/>
      <c r="U2837" s="40"/>
      <c r="V2837" s="69"/>
    </row>
    <row r="2838" spans="14:22" ht="12.75">
      <c r="N2838" s="69"/>
      <c r="O2838" s="40"/>
      <c r="P2838" s="40"/>
      <c r="Q2838" s="40"/>
      <c r="R2838" s="40"/>
      <c r="S2838" s="40"/>
      <c r="T2838" s="40"/>
      <c r="U2838" s="40"/>
      <c r="V2838" s="69"/>
    </row>
    <row r="2839" spans="14:22" ht="12.75">
      <c r="N2839" s="69"/>
      <c r="O2839" s="40"/>
      <c r="P2839" s="40"/>
      <c r="Q2839" s="40"/>
      <c r="R2839" s="40"/>
      <c r="S2839" s="40"/>
      <c r="T2839" s="40"/>
      <c r="U2839" s="40"/>
      <c r="V2839" s="69"/>
    </row>
    <row r="2840" spans="14:22" ht="12.75">
      <c r="N2840" s="69"/>
      <c r="O2840" s="40"/>
      <c r="P2840" s="40"/>
      <c r="Q2840" s="40"/>
      <c r="R2840" s="40"/>
      <c r="S2840" s="40"/>
      <c r="T2840" s="40"/>
      <c r="U2840" s="40"/>
      <c r="V2840" s="69"/>
    </row>
    <row r="2841" spans="14:22" ht="12.75">
      <c r="N2841" s="69"/>
      <c r="O2841" s="40"/>
      <c r="P2841" s="40"/>
      <c r="Q2841" s="40"/>
      <c r="R2841" s="40"/>
      <c r="S2841" s="40"/>
      <c r="T2841" s="40"/>
      <c r="U2841" s="40"/>
      <c r="V2841" s="69"/>
    </row>
    <row r="2842" spans="14:22" ht="12.75">
      <c r="N2842" s="69"/>
      <c r="O2842" s="40"/>
      <c r="P2842" s="40"/>
      <c r="Q2842" s="40"/>
      <c r="R2842" s="40"/>
      <c r="S2842" s="40"/>
      <c r="T2842" s="40"/>
      <c r="U2842" s="40"/>
      <c r="V2842" s="69"/>
    </row>
    <row r="2843" spans="14:22" ht="12.75">
      <c r="N2843" s="69"/>
      <c r="O2843" s="40"/>
      <c r="P2843" s="40"/>
      <c r="Q2843" s="40"/>
      <c r="R2843" s="40"/>
      <c r="S2843" s="40"/>
      <c r="T2843" s="40"/>
      <c r="U2843" s="40"/>
      <c r="V2843" s="69"/>
    </row>
    <row r="2844" spans="14:22" ht="12.75">
      <c r="N2844" s="69"/>
      <c r="O2844" s="40"/>
      <c r="P2844" s="40"/>
      <c r="Q2844" s="40"/>
      <c r="R2844" s="40"/>
      <c r="S2844" s="40"/>
      <c r="T2844" s="40"/>
      <c r="U2844" s="40"/>
      <c r="V2844" s="69"/>
    </row>
    <row r="2845" spans="14:22" ht="12.75">
      <c r="N2845" s="69"/>
      <c r="O2845" s="40"/>
      <c r="P2845" s="40"/>
      <c r="Q2845" s="40"/>
      <c r="R2845" s="40"/>
      <c r="S2845" s="40"/>
      <c r="T2845" s="40"/>
      <c r="U2845" s="40"/>
      <c r="V2845" s="69"/>
    </row>
    <row r="2846" spans="14:22" ht="12.75">
      <c r="N2846" s="69"/>
      <c r="O2846" s="40"/>
      <c r="P2846" s="40"/>
      <c r="Q2846" s="40"/>
      <c r="R2846" s="40"/>
      <c r="S2846" s="40"/>
      <c r="T2846" s="40"/>
      <c r="U2846" s="40"/>
      <c r="V2846" s="69"/>
    </row>
    <row r="2847" spans="14:22" ht="12.75">
      <c r="N2847" s="69"/>
      <c r="O2847" s="40"/>
      <c r="P2847" s="40"/>
      <c r="Q2847" s="40"/>
      <c r="R2847" s="40"/>
      <c r="S2847" s="40"/>
      <c r="T2847" s="40"/>
      <c r="U2847" s="40"/>
      <c r="V2847" s="69"/>
    </row>
    <row r="2848" spans="14:22" ht="12.75">
      <c r="N2848" s="69"/>
      <c r="O2848" s="40"/>
      <c r="P2848" s="40"/>
      <c r="Q2848" s="40"/>
      <c r="R2848" s="40"/>
      <c r="S2848" s="40"/>
      <c r="T2848" s="40"/>
      <c r="U2848" s="40"/>
      <c r="V2848" s="69"/>
    </row>
    <row r="2849" spans="14:22" ht="12.75">
      <c r="N2849" s="69"/>
      <c r="O2849" s="40"/>
      <c r="P2849" s="40"/>
      <c r="Q2849" s="40"/>
      <c r="R2849" s="40"/>
      <c r="S2849" s="40"/>
      <c r="T2849" s="40"/>
      <c r="U2849" s="40"/>
      <c r="V2849" s="69"/>
    </row>
    <row r="2850" spans="14:22" ht="12.75">
      <c r="N2850" s="69"/>
      <c r="O2850" s="40"/>
      <c r="P2850" s="40"/>
      <c r="Q2850" s="40"/>
      <c r="R2850" s="40"/>
      <c r="S2850" s="40"/>
      <c r="T2850" s="40"/>
      <c r="U2850" s="40"/>
      <c r="V2850" s="69"/>
    </row>
    <row r="2851" spans="14:22" ht="12.75">
      <c r="N2851" s="69"/>
      <c r="O2851" s="40"/>
      <c r="P2851" s="40"/>
      <c r="Q2851" s="40"/>
      <c r="R2851" s="40"/>
      <c r="S2851" s="40"/>
      <c r="T2851" s="40"/>
      <c r="U2851" s="40"/>
      <c r="V2851" s="69"/>
    </row>
    <row r="2852" spans="14:22" ht="12.75">
      <c r="N2852" s="69"/>
      <c r="O2852" s="40"/>
      <c r="P2852" s="40"/>
      <c r="Q2852" s="40"/>
      <c r="R2852" s="40"/>
      <c r="S2852" s="40"/>
      <c r="T2852" s="40"/>
      <c r="U2852" s="40"/>
      <c r="V2852" s="69"/>
    </row>
    <row r="2853" spans="14:22" ht="12.75">
      <c r="N2853" s="69"/>
      <c r="O2853" s="40"/>
      <c r="P2853" s="40"/>
      <c r="Q2853" s="40"/>
      <c r="R2853" s="40"/>
      <c r="S2853" s="40"/>
      <c r="T2853" s="40"/>
      <c r="U2853" s="40"/>
      <c r="V2853" s="69"/>
    </row>
    <row r="2854" spans="14:22" ht="12.75">
      <c r="N2854" s="69"/>
      <c r="O2854" s="40"/>
      <c r="P2854" s="40"/>
      <c r="Q2854" s="40"/>
      <c r="R2854" s="40"/>
      <c r="S2854" s="40"/>
      <c r="T2854" s="40"/>
      <c r="U2854" s="40"/>
      <c r="V2854" s="69"/>
    </row>
    <row r="2855" spans="14:22" ht="12.75">
      <c r="N2855" s="69"/>
      <c r="O2855" s="40"/>
      <c r="P2855" s="40"/>
      <c r="Q2855" s="40"/>
      <c r="R2855" s="40"/>
      <c r="S2855" s="40"/>
      <c r="T2855" s="40"/>
      <c r="U2855" s="40"/>
      <c r="V2855" s="69"/>
    </row>
    <row r="2856" spans="14:22" ht="12.75">
      <c r="N2856" s="69"/>
      <c r="O2856" s="40"/>
      <c r="P2856" s="40"/>
      <c r="Q2856" s="40"/>
      <c r="R2856" s="40"/>
      <c r="S2856" s="40"/>
      <c r="T2856" s="40"/>
      <c r="U2856" s="40"/>
      <c r="V2856" s="69"/>
    </row>
    <row r="2857" spans="14:22" ht="12.75">
      <c r="N2857" s="69"/>
      <c r="O2857" s="40"/>
      <c r="P2857" s="40"/>
      <c r="Q2857" s="40"/>
      <c r="R2857" s="40"/>
      <c r="S2857" s="40"/>
      <c r="T2857" s="40"/>
      <c r="U2857" s="40"/>
      <c r="V2857" s="69"/>
    </row>
    <row r="2858" spans="14:22" ht="12.75">
      <c r="N2858" s="69"/>
      <c r="O2858" s="40"/>
      <c r="P2858" s="40"/>
      <c r="Q2858" s="40"/>
      <c r="R2858" s="40"/>
      <c r="S2858" s="40"/>
      <c r="T2858" s="40"/>
      <c r="U2858" s="40"/>
      <c r="V2858" s="69"/>
    </row>
    <row r="2859" spans="14:22" ht="12.75">
      <c r="N2859" s="69"/>
      <c r="O2859" s="40"/>
      <c r="P2859" s="40"/>
      <c r="Q2859" s="40"/>
      <c r="R2859" s="40"/>
      <c r="S2859" s="40"/>
      <c r="T2859" s="40"/>
      <c r="U2859" s="40"/>
      <c r="V2859" s="69"/>
    </row>
    <row r="2860" spans="14:22" ht="12.75">
      <c r="N2860" s="69"/>
      <c r="O2860" s="40"/>
      <c r="P2860" s="40"/>
      <c r="Q2860" s="40"/>
      <c r="R2860" s="40"/>
      <c r="S2860" s="40"/>
      <c r="T2860" s="40"/>
      <c r="U2860" s="40"/>
      <c r="V2860" s="69"/>
    </row>
    <row r="2861" spans="14:22" ht="12.75">
      <c r="N2861" s="69"/>
      <c r="O2861" s="40"/>
      <c r="P2861" s="40"/>
      <c r="Q2861" s="40"/>
      <c r="R2861" s="40"/>
      <c r="S2861" s="40"/>
      <c r="T2861" s="40"/>
      <c r="U2861" s="40"/>
      <c r="V2861" s="69"/>
    </row>
    <row r="2862" spans="14:22" ht="12.75">
      <c r="N2862" s="69"/>
      <c r="O2862" s="40"/>
      <c r="P2862" s="40"/>
      <c r="Q2862" s="40"/>
      <c r="R2862" s="40"/>
      <c r="S2862" s="40"/>
      <c r="T2862" s="40"/>
      <c r="U2862" s="40"/>
      <c r="V2862" s="69"/>
    </row>
    <row r="2863" spans="14:22" ht="12.75">
      <c r="N2863" s="69"/>
      <c r="O2863" s="40"/>
      <c r="P2863" s="40"/>
      <c r="Q2863" s="40"/>
      <c r="R2863" s="40"/>
      <c r="S2863" s="40"/>
      <c r="T2863" s="40"/>
      <c r="U2863" s="40"/>
      <c r="V2863" s="69"/>
    </row>
    <row r="2864" spans="14:22" ht="12.75">
      <c r="N2864" s="69"/>
      <c r="O2864" s="40"/>
      <c r="P2864" s="40"/>
      <c r="Q2864" s="40"/>
      <c r="R2864" s="40"/>
      <c r="S2864" s="40"/>
      <c r="T2864" s="40"/>
      <c r="U2864" s="40"/>
      <c r="V2864" s="69"/>
    </row>
    <row r="2865" spans="14:22" ht="12.75">
      <c r="N2865" s="69"/>
      <c r="O2865" s="40"/>
      <c r="P2865" s="40"/>
      <c r="Q2865" s="40"/>
      <c r="R2865" s="40"/>
      <c r="S2865" s="40"/>
      <c r="T2865" s="40"/>
      <c r="U2865" s="40"/>
      <c r="V2865" s="69"/>
    </row>
    <row r="2866" spans="14:22" ht="12.75">
      <c r="N2866" s="69"/>
      <c r="O2866" s="40"/>
      <c r="P2866" s="40"/>
      <c r="Q2866" s="40"/>
      <c r="R2866" s="40"/>
      <c r="S2866" s="40"/>
      <c r="T2866" s="40"/>
      <c r="U2866" s="40"/>
      <c r="V2866" s="69"/>
    </row>
    <row r="2867" spans="14:22" ht="12.75">
      <c r="N2867" s="69"/>
      <c r="O2867" s="40"/>
      <c r="P2867" s="40"/>
      <c r="Q2867" s="40"/>
      <c r="R2867" s="40"/>
      <c r="S2867" s="40"/>
      <c r="T2867" s="40"/>
      <c r="U2867" s="40"/>
      <c r="V2867" s="69"/>
    </row>
    <row r="2868" spans="14:22" ht="12.75">
      <c r="N2868" s="69"/>
      <c r="O2868" s="40"/>
      <c r="P2868" s="40"/>
      <c r="Q2868" s="40"/>
      <c r="R2868" s="40"/>
      <c r="S2868" s="40"/>
      <c r="T2868" s="40"/>
      <c r="U2868" s="40"/>
      <c r="V2868" s="69"/>
    </row>
    <row r="2869" spans="14:22" ht="12.75">
      <c r="N2869" s="69"/>
      <c r="O2869" s="40"/>
      <c r="P2869" s="40"/>
      <c r="Q2869" s="40"/>
      <c r="R2869" s="40"/>
      <c r="S2869" s="40"/>
      <c r="T2869" s="40"/>
      <c r="U2869" s="40"/>
      <c r="V2869" s="69"/>
    </row>
    <row r="2870" spans="14:22" ht="12.75">
      <c r="N2870" s="69"/>
      <c r="O2870" s="40"/>
      <c r="P2870" s="40"/>
      <c r="Q2870" s="40"/>
      <c r="R2870" s="40"/>
      <c r="S2870" s="40"/>
      <c r="T2870" s="40"/>
      <c r="U2870" s="40"/>
      <c r="V2870" s="69"/>
    </row>
    <row r="2871" spans="14:22" ht="12.75">
      <c r="N2871" s="69"/>
      <c r="O2871" s="40"/>
      <c r="P2871" s="40"/>
      <c r="Q2871" s="40"/>
      <c r="R2871" s="40"/>
      <c r="S2871" s="40"/>
      <c r="T2871" s="40"/>
      <c r="U2871" s="40"/>
      <c r="V2871" s="69"/>
    </row>
    <row r="2872" spans="14:22" ht="12.75">
      <c r="N2872" s="69"/>
      <c r="O2872" s="40"/>
      <c r="P2872" s="40"/>
      <c r="Q2872" s="40"/>
      <c r="R2872" s="40"/>
      <c r="S2872" s="40"/>
      <c r="T2872" s="40"/>
      <c r="U2872" s="40"/>
      <c r="V2872" s="69"/>
    </row>
    <row r="2873" spans="14:22" ht="12.75">
      <c r="N2873" s="69"/>
      <c r="O2873" s="40"/>
      <c r="P2873" s="40"/>
      <c r="Q2873" s="40"/>
      <c r="R2873" s="40"/>
      <c r="S2873" s="40"/>
      <c r="T2873" s="40"/>
      <c r="U2873" s="40"/>
      <c r="V2873" s="69"/>
    </row>
    <row r="2874" spans="14:22" ht="12.75">
      <c r="N2874" s="69"/>
      <c r="O2874" s="40"/>
      <c r="P2874" s="40"/>
      <c r="Q2874" s="40"/>
      <c r="R2874" s="40"/>
      <c r="S2874" s="40"/>
      <c r="T2874" s="40"/>
      <c r="U2874" s="40"/>
      <c r="V2874" s="69"/>
    </row>
    <row r="2875" spans="14:22" ht="12.75">
      <c r="N2875" s="69"/>
      <c r="O2875" s="40"/>
      <c r="P2875" s="40"/>
      <c r="Q2875" s="40"/>
      <c r="R2875" s="40"/>
      <c r="S2875" s="40"/>
      <c r="T2875" s="40"/>
      <c r="U2875" s="40"/>
      <c r="V2875" s="69"/>
    </row>
    <row r="2876" spans="14:22" ht="12.75">
      <c r="N2876" s="69"/>
      <c r="O2876" s="40"/>
      <c r="P2876" s="40"/>
      <c r="Q2876" s="40"/>
      <c r="R2876" s="40"/>
      <c r="S2876" s="40"/>
      <c r="T2876" s="40"/>
      <c r="U2876" s="40"/>
      <c r="V2876" s="69"/>
    </row>
    <row r="2877" spans="14:22" ht="12.75">
      <c r="N2877" s="69"/>
      <c r="O2877" s="40"/>
      <c r="P2877" s="40"/>
      <c r="Q2877" s="40"/>
      <c r="R2877" s="40"/>
      <c r="S2877" s="40"/>
      <c r="T2877" s="40"/>
      <c r="U2877" s="40"/>
      <c r="V2877" s="69"/>
    </row>
    <row r="2878" spans="14:22" ht="12.75">
      <c r="N2878" s="69"/>
      <c r="O2878" s="40"/>
      <c r="P2878" s="40"/>
      <c r="Q2878" s="40"/>
      <c r="R2878" s="40"/>
      <c r="S2878" s="40"/>
      <c r="T2878" s="40"/>
      <c r="U2878" s="40"/>
      <c r="V2878" s="69"/>
    </row>
    <row r="2879" spans="14:22" ht="12.75">
      <c r="N2879" s="69"/>
      <c r="O2879" s="40"/>
      <c r="P2879" s="40"/>
      <c r="Q2879" s="40"/>
      <c r="R2879" s="40"/>
      <c r="S2879" s="40"/>
      <c r="T2879" s="40"/>
      <c r="U2879" s="40"/>
      <c r="V2879" s="69"/>
    </row>
    <row r="2880" spans="14:22" ht="12.75">
      <c r="N2880" s="69"/>
      <c r="O2880" s="40"/>
      <c r="P2880" s="40"/>
      <c r="Q2880" s="40"/>
      <c r="R2880" s="40"/>
      <c r="S2880" s="40"/>
      <c r="T2880" s="40"/>
      <c r="U2880" s="40"/>
      <c r="V2880" s="69"/>
    </row>
    <row r="2881" spans="14:22" ht="12.75">
      <c r="N2881" s="69"/>
      <c r="O2881" s="40"/>
      <c r="P2881" s="40"/>
      <c r="Q2881" s="40"/>
      <c r="R2881" s="40"/>
      <c r="S2881" s="40"/>
      <c r="T2881" s="40"/>
      <c r="U2881" s="40"/>
      <c r="V2881" s="69"/>
    </row>
    <row r="2882" spans="14:22" ht="12.75">
      <c r="N2882" s="69"/>
      <c r="O2882" s="40"/>
      <c r="P2882" s="40"/>
      <c r="Q2882" s="40"/>
      <c r="R2882" s="40"/>
      <c r="S2882" s="40"/>
      <c r="T2882" s="40"/>
      <c r="U2882" s="40"/>
      <c r="V2882" s="69"/>
    </row>
    <row r="2883" spans="14:22" ht="12.75">
      <c r="N2883" s="69"/>
      <c r="O2883" s="40"/>
      <c r="P2883" s="40"/>
      <c r="Q2883" s="40"/>
      <c r="R2883" s="40"/>
      <c r="S2883" s="40"/>
      <c r="T2883" s="40"/>
      <c r="U2883" s="40"/>
      <c r="V2883" s="69"/>
    </row>
    <row r="2884" spans="14:22" ht="12.75">
      <c r="N2884" s="69"/>
      <c r="O2884" s="40"/>
      <c r="P2884" s="40"/>
      <c r="Q2884" s="40"/>
      <c r="R2884" s="40"/>
      <c r="S2884" s="40"/>
      <c r="T2884" s="40"/>
      <c r="U2884" s="40"/>
      <c r="V2884" s="69"/>
    </row>
    <row r="2885" spans="14:22" ht="12.75">
      <c r="N2885" s="69"/>
      <c r="O2885" s="40"/>
      <c r="P2885" s="40"/>
      <c r="Q2885" s="40"/>
      <c r="R2885" s="40"/>
      <c r="S2885" s="40"/>
      <c r="T2885" s="40"/>
      <c r="U2885" s="40"/>
      <c r="V2885" s="69"/>
    </row>
    <row r="2886" spans="14:22" ht="12.75">
      <c r="N2886" s="69"/>
      <c r="O2886" s="40"/>
      <c r="P2886" s="40"/>
      <c r="Q2886" s="40"/>
      <c r="R2886" s="40"/>
      <c r="S2886" s="40"/>
      <c r="T2886" s="40"/>
      <c r="U2886" s="40"/>
      <c r="V2886" s="69"/>
    </row>
    <row r="2887" spans="14:22" ht="12.75">
      <c r="N2887" s="69"/>
      <c r="O2887" s="40"/>
      <c r="P2887" s="40"/>
      <c r="Q2887" s="40"/>
      <c r="R2887" s="40"/>
      <c r="S2887" s="40"/>
      <c r="T2887" s="40"/>
      <c r="U2887" s="40"/>
      <c r="V2887" s="69"/>
    </row>
    <row r="2888" spans="14:22" ht="12.75">
      <c r="N2888" s="69"/>
      <c r="O2888" s="40"/>
      <c r="P2888" s="40"/>
      <c r="Q2888" s="40"/>
      <c r="R2888" s="40"/>
      <c r="S2888" s="40"/>
      <c r="T2888" s="40"/>
      <c r="U2888" s="40"/>
      <c r="V2888" s="69"/>
    </row>
    <row r="2889" spans="14:22" ht="12.75">
      <c r="N2889" s="69"/>
      <c r="O2889" s="40"/>
      <c r="P2889" s="40"/>
      <c r="Q2889" s="40"/>
      <c r="R2889" s="40"/>
      <c r="S2889" s="40"/>
      <c r="T2889" s="40"/>
      <c r="U2889" s="40"/>
      <c r="V2889" s="69"/>
    </row>
    <row r="2890" spans="14:22" ht="12.75">
      <c r="N2890" s="69"/>
      <c r="O2890" s="40"/>
      <c r="P2890" s="40"/>
      <c r="Q2890" s="40"/>
      <c r="R2890" s="40"/>
      <c r="S2890" s="40"/>
      <c r="T2890" s="40"/>
      <c r="U2890" s="40"/>
      <c r="V2890" s="69"/>
    </row>
    <row r="2891" spans="14:22" ht="12.75">
      <c r="N2891" s="69"/>
      <c r="O2891" s="40"/>
      <c r="P2891" s="40"/>
      <c r="Q2891" s="40"/>
      <c r="R2891" s="40"/>
      <c r="S2891" s="40"/>
      <c r="T2891" s="40"/>
      <c r="U2891" s="40"/>
      <c r="V2891" s="69"/>
    </row>
    <row r="2892" spans="14:22" ht="12.75">
      <c r="N2892" s="69"/>
      <c r="O2892" s="40"/>
      <c r="P2892" s="40"/>
      <c r="Q2892" s="40"/>
      <c r="R2892" s="40"/>
      <c r="S2892" s="40"/>
      <c r="T2892" s="40"/>
      <c r="U2892" s="40"/>
      <c r="V2892" s="69"/>
    </row>
    <row r="2893" spans="14:22" ht="12.75">
      <c r="N2893" s="69"/>
      <c r="O2893" s="40"/>
      <c r="P2893" s="40"/>
      <c r="Q2893" s="40"/>
      <c r="R2893" s="40"/>
      <c r="S2893" s="40"/>
      <c r="T2893" s="40"/>
      <c r="U2893" s="40"/>
      <c r="V2893" s="69"/>
    </row>
    <row r="2894" spans="14:22" ht="12.75">
      <c r="N2894" s="69"/>
      <c r="O2894" s="40"/>
      <c r="P2894" s="40"/>
      <c r="Q2894" s="40"/>
      <c r="R2894" s="40"/>
      <c r="S2894" s="40"/>
      <c r="T2894" s="40"/>
      <c r="U2894" s="40"/>
      <c r="V2894" s="69"/>
    </row>
    <row r="2895" spans="14:22" ht="12.75">
      <c r="N2895" s="69"/>
      <c r="O2895" s="40"/>
      <c r="P2895" s="40"/>
      <c r="Q2895" s="40"/>
      <c r="R2895" s="40"/>
      <c r="S2895" s="40"/>
      <c r="T2895" s="40"/>
      <c r="U2895" s="40"/>
      <c r="V2895" s="69"/>
    </row>
    <row r="2896" spans="14:22" ht="12.75">
      <c r="N2896" s="69"/>
      <c r="O2896" s="40"/>
      <c r="P2896" s="40"/>
      <c r="Q2896" s="40"/>
      <c r="R2896" s="40"/>
      <c r="S2896" s="40"/>
      <c r="T2896" s="40"/>
      <c r="U2896" s="40"/>
      <c r="V2896" s="69"/>
    </row>
    <row r="2897" spans="14:22" ht="12.75">
      <c r="N2897" s="69"/>
      <c r="O2897" s="40"/>
      <c r="P2897" s="40"/>
      <c r="Q2897" s="40"/>
      <c r="R2897" s="40"/>
      <c r="S2897" s="40"/>
      <c r="T2897" s="40"/>
      <c r="U2897" s="40"/>
      <c r="V2897" s="69"/>
    </row>
    <row r="2898" spans="14:22" ht="12.75">
      <c r="N2898" s="69"/>
      <c r="O2898" s="40"/>
      <c r="P2898" s="40"/>
      <c r="Q2898" s="40"/>
      <c r="R2898" s="40"/>
      <c r="S2898" s="40"/>
      <c r="T2898" s="40"/>
      <c r="U2898" s="40"/>
      <c r="V2898" s="69"/>
    </row>
    <row r="2899" spans="14:22" ht="12.75">
      <c r="N2899" s="69"/>
      <c r="O2899" s="40"/>
      <c r="P2899" s="40"/>
      <c r="Q2899" s="40"/>
      <c r="R2899" s="40"/>
      <c r="S2899" s="40"/>
      <c r="T2899" s="40"/>
      <c r="U2899" s="40"/>
      <c r="V2899" s="69"/>
    </row>
    <row r="2900" spans="14:22" ht="12.75">
      <c r="N2900" s="69"/>
      <c r="O2900" s="40"/>
      <c r="P2900" s="40"/>
      <c r="Q2900" s="40"/>
      <c r="R2900" s="40"/>
      <c r="S2900" s="40"/>
      <c r="T2900" s="40"/>
      <c r="U2900" s="40"/>
      <c r="V2900" s="69"/>
    </row>
    <row r="2901" spans="14:22" ht="12.75">
      <c r="N2901" s="69"/>
      <c r="O2901" s="40"/>
      <c r="P2901" s="40"/>
      <c r="Q2901" s="40"/>
      <c r="R2901" s="40"/>
      <c r="S2901" s="40"/>
      <c r="T2901" s="40"/>
      <c r="U2901" s="40"/>
      <c r="V2901" s="69"/>
    </row>
    <row r="2902" spans="14:22" ht="12.75">
      <c r="N2902" s="69"/>
      <c r="O2902" s="40"/>
      <c r="P2902" s="40"/>
      <c r="Q2902" s="40"/>
      <c r="R2902" s="40"/>
      <c r="S2902" s="40"/>
      <c r="T2902" s="40"/>
      <c r="U2902" s="40"/>
      <c r="V2902" s="69"/>
    </row>
    <row r="2903" spans="14:22" ht="12.75">
      <c r="N2903" s="69"/>
      <c r="O2903" s="40"/>
      <c r="P2903" s="40"/>
      <c r="Q2903" s="40"/>
      <c r="R2903" s="40"/>
      <c r="S2903" s="40"/>
      <c r="T2903" s="40"/>
      <c r="U2903" s="40"/>
      <c r="V2903" s="69"/>
    </row>
    <row r="2904" spans="14:22" ht="12.75">
      <c r="N2904" s="69"/>
      <c r="O2904" s="40"/>
      <c r="P2904" s="40"/>
      <c r="Q2904" s="40"/>
      <c r="R2904" s="40"/>
      <c r="S2904" s="40"/>
      <c r="T2904" s="40"/>
      <c r="U2904" s="40"/>
      <c r="V2904" s="69"/>
    </row>
    <row r="2905" spans="14:22" ht="12.75">
      <c r="N2905" s="69"/>
      <c r="O2905" s="40"/>
      <c r="P2905" s="40"/>
      <c r="Q2905" s="40"/>
      <c r="R2905" s="40"/>
      <c r="S2905" s="40"/>
      <c r="T2905" s="40"/>
      <c r="U2905" s="40"/>
      <c r="V2905" s="69"/>
    </row>
    <row r="2906" spans="14:22" ht="12.75">
      <c r="N2906" s="69"/>
      <c r="O2906" s="40"/>
      <c r="P2906" s="40"/>
      <c r="Q2906" s="40"/>
      <c r="R2906" s="40"/>
      <c r="S2906" s="40"/>
      <c r="T2906" s="40"/>
      <c r="U2906" s="40"/>
      <c r="V2906" s="69"/>
    </row>
    <row r="2907" spans="14:22" ht="12.75">
      <c r="N2907" s="69"/>
      <c r="O2907" s="40"/>
      <c r="P2907" s="40"/>
      <c r="Q2907" s="40"/>
      <c r="R2907" s="40"/>
      <c r="S2907" s="40"/>
      <c r="T2907" s="40"/>
      <c r="U2907" s="40"/>
      <c r="V2907" s="69"/>
    </row>
    <row r="2908" spans="14:22" ht="12.75">
      <c r="N2908" s="69"/>
      <c r="O2908" s="40"/>
      <c r="P2908" s="40"/>
      <c r="Q2908" s="40"/>
      <c r="R2908" s="40"/>
      <c r="S2908" s="40"/>
      <c r="T2908" s="40"/>
      <c r="U2908" s="40"/>
      <c r="V2908" s="69"/>
    </row>
    <row r="2909" spans="14:22" ht="12.75">
      <c r="N2909" s="69"/>
      <c r="O2909" s="40"/>
      <c r="P2909" s="40"/>
      <c r="Q2909" s="40"/>
      <c r="R2909" s="40"/>
      <c r="S2909" s="40"/>
      <c r="T2909" s="40"/>
      <c r="U2909" s="40"/>
      <c r="V2909" s="69"/>
    </row>
    <row r="2910" spans="14:22" ht="12.75">
      <c r="N2910" s="69"/>
      <c r="O2910" s="40"/>
      <c r="P2910" s="40"/>
      <c r="Q2910" s="40"/>
      <c r="R2910" s="40"/>
      <c r="S2910" s="40"/>
      <c r="T2910" s="40"/>
      <c r="U2910" s="40"/>
      <c r="V2910" s="69"/>
    </row>
    <row r="2911" spans="14:22" ht="12.75">
      <c r="N2911" s="69"/>
      <c r="O2911" s="40"/>
      <c r="P2911" s="40"/>
      <c r="Q2911" s="40"/>
      <c r="R2911" s="40"/>
      <c r="S2911" s="40"/>
      <c r="T2911" s="40"/>
      <c r="U2911" s="40"/>
      <c r="V2911" s="69"/>
    </row>
    <row r="2912" spans="14:22" ht="12.75">
      <c r="N2912" s="69"/>
      <c r="O2912" s="40"/>
      <c r="P2912" s="40"/>
      <c r="Q2912" s="40"/>
      <c r="R2912" s="40"/>
      <c r="S2912" s="40"/>
      <c r="T2912" s="40"/>
      <c r="U2912" s="40"/>
      <c r="V2912" s="69"/>
    </row>
    <row r="2913" spans="14:22" ht="12.75">
      <c r="N2913" s="69"/>
      <c r="O2913" s="40"/>
      <c r="P2913" s="40"/>
      <c r="Q2913" s="40"/>
      <c r="R2913" s="40"/>
      <c r="S2913" s="40"/>
      <c r="T2913" s="40"/>
      <c r="U2913" s="40"/>
      <c r="V2913" s="69"/>
    </row>
    <row r="2914" spans="14:22" ht="12.75">
      <c r="N2914" s="69"/>
      <c r="O2914" s="40"/>
      <c r="P2914" s="40"/>
      <c r="Q2914" s="40"/>
      <c r="R2914" s="40"/>
      <c r="S2914" s="40"/>
      <c r="T2914" s="40"/>
      <c r="U2914" s="40"/>
      <c r="V2914" s="69"/>
    </row>
    <row r="2915" spans="14:22" ht="12.75">
      <c r="N2915" s="69"/>
      <c r="O2915" s="40"/>
      <c r="P2915" s="40"/>
      <c r="Q2915" s="40"/>
      <c r="R2915" s="40"/>
      <c r="S2915" s="40"/>
      <c r="T2915" s="40"/>
      <c r="U2915" s="40"/>
      <c r="V2915" s="69"/>
    </row>
    <row r="2916" spans="14:22" ht="12.75">
      <c r="N2916" s="69"/>
      <c r="O2916" s="40"/>
      <c r="P2916" s="40"/>
      <c r="Q2916" s="40"/>
      <c r="R2916" s="40"/>
      <c r="S2916" s="40"/>
      <c r="T2916" s="40"/>
      <c r="U2916" s="40"/>
      <c r="V2916" s="69"/>
    </row>
    <row r="2917" spans="14:22" ht="12.75">
      <c r="N2917" s="69"/>
      <c r="O2917" s="40"/>
      <c r="P2917" s="40"/>
      <c r="Q2917" s="40"/>
      <c r="R2917" s="40"/>
      <c r="S2917" s="40"/>
      <c r="T2917" s="40"/>
      <c r="U2917" s="40"/>
      <c r="V2917" s="69"/>
    </row>
    <row r="2918" spans="14:22" ht="12.75">
      <c r="N2918" s="69"/>
      <c r="O2918" s="40"/>
      <c r="P2918" s="40"/>
      <c r="Q2918" s="40"/>
      <c r="R2918" s="40"/>
      <c r="S2918" s="40"/>
      <c r="T2918" s="40"/>
      <c r="U2918" s="40"/>
      <c r="V2918" s="69"/>
    </row>
    <row r="2919" spans="14:22" ht="12.75">
      <c r="N2919" s="69"/>
      <c r="O2919" s="40"/>
      <c r="P2919" s="40"/>
      <c r="Q2919" s="40"/>
      <c r="R2919" s="40"/>
      <c r="S2919" s="40"/>
      <c r="T2919" s="40"/>
      <c r="U2919" s="40"/>
      <c r="V2919" s="69"/>
    </row>
    <row r="2920" spans="14:22" ht="12.75">
      <c r="N2920" s="69"/>
      <c r="O2920" s="40"/>
      <c r="P2920" s="40"/>
      <c r="Q2920" s="40"/>
      <c r="R2920" s="40"/>
      <c r="S2920" s="40"/>
      <c r="T2920" s="40"/>
      <c r="U2920" s="40"/>
      <c r="V2920" s="69"/>
    </row>
    <row r="2921" spans="14:22" ht="12.75">
      <c r="N2921" s="69"/>
      <c r="O2921" s="40"/>
      <c r="P2921" s="40"/>
      <c r="Q2921" s="40"/>
      <c r="R2921" s="40"/>
      <c r="S2921" s="40"/>
      <c r="T2921" s="40"/>
      <c r="U2921" s="40"/>
      <c r="V2921" s="69"/>
    </row>
    <row r="2922" spans="14:22" ht="12.75">
      <c r="N2922" s="69"/>
      <c r="O2922" s="40"/>
      <c r="P2922" s="40"/>
      <c r="Q2922" s="40"/>
      <c r="R2922" s="40"/>
      <c r="S2922" s="40"/>
      <c r="T2922" s="40"/>
      <c r="U2922" s="40"/>
      <c r="V2922" s="69"/>
    </row>
    <row r="2923" spans="14:22" ht="12.75">
      <c r="N2923" s="69"/>
      <c r="O2923" s="40"/>
      <c r="P2923" s="40"/>
      <c r="Q2923" s="40"/>
      <c r="R2923" s="40"/>
      <c r="S2923" s="40"/>
      <c r="T2923" s="40"/>
      <c r="U2923" s="40"/>
      <c r="V2923" s="69"/>
    </row>
    <row r="2924" spans="14:22" ht="12.75">
      <c r="N2924" s="69"/>
      <c r="O2924" s="40"/>
      <c r="P2924" s="40"/>
      <c r="Q2924" s="40"/>
      <c r="R2924" s="40"/>
      <c r="S2924" s="40"/>
      <c r="T2924" s="40"/>
      <c r="U2924" s="40"/>
      <c r="V2924" s="69"/>
    </row>
    <row r="2925" spans="14:22" ht="12.75">
      <c r="N2925" s="69"/>
      <c r="O2925" s="40"/>
      <c r="P2925" s="40"/>
      <c r="Q2925" s="40"/>
      <c r="R2925" s="40"/>
      <c r="S2925" s="40"/>
      <c r="T2925" s="40"/>
      <c r="U2925" s="40"/>
      <c r="V2925" s="69"/>
    </row>
    <row r="2926" spans="14:22" ht="12.75">
      <c r="N2926" s="69"/>
      <c r="O2926" s="40"/>
      <c r="P2926" s="40"/>
      <c r="Q2926" s="40"/>
      <c r="R2926" s="40"/>
      <c r="S2926" s="40"/>
      <c r="T2926" s="40"/>
      <c r="U2926" s="40"/>
      <c r="V2926" s="69"/>
    </row>
    <row r="2927" spans="14:22" ht="12.75">
      <c r="N2927" s="69"/>
      <c r="O2927" s="40"/>
      <c r="P2927" s="40"/>
      <c r="Q2927" s="40"/>
      <c r="R2927" s="40"/>
      <c r="S2927" s="40"/>
      <c r="T2927" s="40"/>
      <c r="U2927" s="40"/>
      <c r="V2927" s="69"/>
    </row>
    <row r="2928" spans="14:22" ht="12.75">
      <c r="N2928" s="69"/>
      <c r="O2928" s="40"/>
      <c r="P2928" s="40"/>
      <c r="Q2928" s="40"/>
      <c r="R2928" s="40"/>
      <c r="S2928" s="40"/>
      <c r="T2928" s="40"/>
      <c r="U2928" s="40"/>
      <c r="V2928" s="69"/>
    </row>
    <row r="2929" spans="14:22" ht="12.75">
      <c r="N2929" s="69"/>
      <c r="O2929" s="40"/>
      <c r="P2929" s="40"/>
      <c r="Q2929" s="40"/>
      <c r="R2929" s="40"/>
      <c r="S2929" s="40"/>
      <c r="T2929" s="40"/>
      <c r="U2929" s="40"/>
      <c r="V2929" s="69"/>
    </row>
    <row r="2930" spans="14:22" ht="12.75">
      <c r="N2930" s="69"/>
      <c r="O2930" s="40"/>
      <c r="P2930" s="40"/>
      <c r="Q2930" s="40"/>
      <c r="R2930" s="40"/>
      <c r="S2930" s="40"/>
      <c r="T2930" s="40"/>
      <c r="U2930" s="40"/>
      <c r="V2930" s="69"/>
    </row>
    <row r="2931" spans="14:22" ht="12.75">
      <c r="N2931" s="69"/>
      <c r="O2931" s="40"/>
      <c r="P2931" s="40"/>
      <c r="Q2931" s="40"/>
      <c r="R2931" s="40"/>
      <c r="S2931" s="40"/>
      <c r="T2931" s="40"/>
      <c r="U2931" s="40"/>
      <c r="V2931" s="69"/>
    </row>
    <row r="2932" spans="14:22" ht="12.75">
      <c r="N2932" s="69"/>
      <c r="O2932" s="40"/>
      <c r="P2932" s="40"/>
      <c r="Q2932" s="40"/>
      <c r="R2932" s="40"/>
      <c r="S2932" s="40"/>
      <c r="T2932" s="40"/>
      <c r="U2932" s="40"/>
      <c r="V2932" s="69"/>
    </row>
    <row r="2933" spans="14:22" ht="12.75">
      <c r="N2933" s="69"/>
      <c r="O2933" s="40"/>
      <c r="P2933" s="40"/>
      <c r="Q2933" s="40"/>
      <c r="R2933" s="40"/>
      <c r="S2933" s="40"/>
      <c r="T2933" s="40"/>
      <c r="U2933" s="40"/>
      <c r="V2933" s="69"/>
    </row>
    <row r="2934" spans="14:22" ht="12.75">
      <c r="N2934" s="69"/>
      <c r="O2934" s="40"/>
      <c r="P2934" s="40"/>
      <c r="Q2934" s="40"/>
      <c r="R2934" s="40"/>
      <c r="S2934" s="40"/>
      <c r="T2934" s="40"/>
      <c r="U2934" s="40"/>
      <c r="V2934" s="69"/>
    </row>
    <row r="2935" spans="14:22" ht="12.75">
      <c r="N2935" s="69"/>
      <c r="O2935" s="40"/>
      <c r="P2935" s="40"/>
      <c r="Q2935" s="40"/>
      <c r="R2935" s="40"/>
      <c r="S2935" s="40"/>
      <c r="T2935" s="40"/>
      <c r="U2935" s="40"/>
      <c r="V2935" s="69"/>
    </row>
    <row r="2936" spans="14:22" ht="12.75">
      <c r="N2936" s="69"/>
      <c r="O2936" s="40"/>
      <c r="P2936" s="40"/>
      <c r="Q2936" s="40"/>
      <c r="R2936" s="40"/>
      <c r="S2936" s="40"/>
      <c r="T2936" s="40"/>
      <c r="U2936" s="40"/>
      <c r="V2936" s="69"/>
    </row>
    <row r="2937" spans="14:22" ht="12.75">
      <c r="N2937" s="69"/>
      <c r="O2937" s="40"/>
      <c r="P2937" s="40"/>
      <c r="Q2937" s="40"/>
      <c r="R2937" s="40"/>
      <c r="S2937" s="40"/>
      <c r="T2937" s="40"/>
      <c r="U2937" s="40"/>
      <c r="V2937" s="69"/>
    </row>
    <row r="2938" spans="14:22" ht="12.75">
      <c r="N2938" s="69"/>
      <c r="O2938" s="40"/>
      <c r="P2938" s="40"/>
      <c r="Q2938" s="40"/>
      <c r="R2938" s="40"/>
      <c r="S2938" s="40"/>
      <c r="T2938" s="40"/>
      <c r="U2938" s="40"/>
      <c r="V2938" s="69"/>
    </row>
    <row r="2939" spans="14:22" ht="12.75">
      <c r="N2939" s="69"/>
      <c r="O2939" s="40"/>
      <c r="P2939" s="40"/>
      <c r="Q2939" s="40"/>
      <c r="R2939" s="40"/>
      <c r="S2939" s="40"/>
      <c r="T2939" s="40"/>
      <c r="U2939" s="40"/>
      <c r="V2939" s="69"/>
    </row>
    <row r="2940" spans="14:22" ht="12.75">
      <c r="N2940" s="69"/>
      <c r="O2940" s="40"/>
      <c r="P2940" s="40"/>
      <c r="Q2940" s="40"/>
      <c r="R2940" s="40"/>
      <c r="S2940" s="40"/>
      <c r="T2940" s="40"/>
      <c r="U2940" s="40"/>
      <c r="V2940" s="69"/>
    </row>
    <row r="2941" spans="14:22" ht="12.75">
      <c r="N2941" s="69"/>
      <c r="O2941" s="40"/>
      <c r="P2941" s="40"/>
      <c r="Q2941" s="40"/>
      <c r="R2941" s="40"/>
      <c r="S2941" s="40"/>
      <c r="T2941" s="40"/>
      <c r="U2941" s="40"/>
      <c r="V2941" s="69"/>
    </row>
    <row r="2942" spans="14:22" ht="12.75">
      <c r="N2942" s="69"/>
      <c r="O2942" s="40"/>
      <c r="P2942" s="40"/>
      <c r="Q2942" s="40"/>
      <c r="R2942" s="40"/>
      <c r="S2942" s="40"/>
      <c r="T2942" s="40"/>
      <c r="U2942" s="40"/>
      <c r="V2942" s="69"/>
    </row>
    <row r="2943" spans="14:22" ht="12.75">
      <c r="N2943" s="69"/>
      <c r="O2943" s="40"/>
      <c r="P2943" s="40"/>
      <c r="Q2943" s="40"/>
      <c r="R2943" s="40"/>
      <c r="S2943" s="40"/>
      <c r="T2943" s="40"/>
      <c r="U2943" s="40"/>
      <c r="V2943" s="69"/>
    </row>
    <row r="2944" spans="14:22" ht="12.75">
      <c r="N2944" s="69"/>
      <c r="O2944" s="40"/>
      <c r="P2944" s="40"/>
      <c r="Q2944" s="40"/>
      <c r="R2944" s="40"/>
      <c r="S2944" s="40"/>
      <c r="T2944" s="40"/>
      <c r="U2944" s="40"/>
      <c r="V2944" s="69"/>
    </row>
    <row r="2945" spans="14:22" ht="12.75">
      <c r="N2945" s="69"/>
      <c r="O2945" s="40"/>
      <c r="P2945" s="40"/>
      <c r="Q2945" s="40"/>
      <c r="R2945" s="40"/>
      <c r="S2945" s="40"/>
      <c r="T2945" s="40"/>
      <c r="U2945" s="40"/>
      <c r="V2945" s="69"/>
    </row>
    <row r="2946" spans="14:22" ht="12.75">
      <c r="N2946" s="69"/>
      <c r="O2946" s="40"/>
      <c r="P2946" s="40"/>
      <c r="Q2946" s="40"/>
      <c r="R2946" s="40"/>
      <c r="S2946" s="40"/>
      <c r="T2946" s="40"/>
      <c r="U2946" s="40"/>
      <c r="V2946" s="69"/>
    </row>
    <row r="2947" spans="14:22" ht="12.75">
      <c r="N2947" s="69"/>
      <c r="O2947" s="40"/>
      <c r="P2947" s="40"/>
      <c r="Q2947" s="40"/>
      <c r="R2947" s="40"/>
      <c r="S2947" s="40"/>
      <c r="T2947" s="40"/>
      <c r="U2947" s="40"/>
      <c r="V2947" s="69"/>
    </row>
    <row r="2948" spans="14:22" ht="12.75">
      <c r="N2948" s="69"/>
      <c r="O2948" s="40"/>
      <c r="P2948" s="40"/>
      <c r="Q2948" s="40"/>
      <c r="R2948" s="40"/>
      <c r="S2948" s="40"/>
      <c r="T2948" s="40"/>
      <c r="U2948" s="40"/>
      <c r="V2948" s="69"/>
    </row>
    <row r="2949" spans="14:22" ht="12.75">
      <c r="N2949" s="69"/>
      <c r="O2949" s="40"/>
      <c r="P2949" s="40"/>
      <c r="Q2949" s="40"/>
      <c r="R2949" s="40"/>
      <c r="S2949" s="40"/>
      <c r="T2949" s="40"/>
      <c r="U2949" s="40"/>
      <c r="V2949" s="69"/>
    </row>
    <row r="2950" spans="14:22" ht="12.75">
      <c r="N2950" s="69"/>
      <c r="O2950" s="40"/>
      <c r="P2950" s="40"/>
      <c r="Q2950" s="40"/>
      <c r="R2950" s="40"/>
      <c r="S2950" s="40"/>
      <c r="T2950" s="40"/>
      <c r="U2950" s="40"/>
      <c r="V2950" s="69"/>
    </row>
    <row r="2951" spans="14:22" ht="12.75">
      <c r="N2951" s="69"/>
      <c r="O2951" s="40"/>
      <c r="P2951" s="40"/>
      <c r="Q2951" s="40"/>
      <c r="R2951" s="40"/>
      <c r="S2951" s="40"/>
      <c r="T2951" s="40"/>
      <c r="U2951" s="40"/>
      <c r="V2951" s="69"/>
    </row>
    <row r="2952" spans="14:22" ht="12.75">
      <c r="N2952" s="69"/>
      <c r="O2952" s="40"/>
      <c r="P2952" s="40"/>
      <c r="Q2952" s="40"/>
      <c r="R2952" s="40"/>
      <c r="S2952" s="40"/>
      <c r="T2952" s="40"/>
      <c r="U2952" s="40"/>
      <c r="V2952" s="69"/>
    </row>
    <row r="2953" spans="14:22" ht="12.75">
      <c r="N2953" s="69"/>
      <c r="O2953" s="40"/>
      <c r="P2953" s="40"/>
      <c r="Q2953" s="40"/>
      <c r="R2953" s="40"/>
      <c r="S2953" s="40"/>
      <c r="T2953" s="40"/>
      <c r="U2953" s="40"/>
      <c r="V2953" s="69"/>
    </row>
    <row r="2954" spans="14:22" ht="12.75">
      <c r="N2954" s="69"/>
      <c r="O2954" s="40"/>
      <c r="P2954" s="40"/>
      <c r="Q2954" s="40"/>
      <c r="R2954" s="40"/>
      <c r="S2954" s="40"/>
      <c r="T2954" s="40"/>
      <c r="U2954" s="40"/>
      <c r="V2954" s="69"/>
    </row>
    <row r="2955" spans="14:22" ht="12.75">
      <c r="N2955" s="69"/>
      <c r="O2955" s="40"/>
      <c r="P2955" s="40"/>
      <c r="Q2955" s="40"/>
      <c r="R2955" s="40"/>
      <c r="S2955" s="40"/>
      <c r="T2955" s="40"/>
      <c r="U2955" s="40"/>
      <c r="V2955" s="69"/>
    </row>
    <row r="2956" spans="14:22" ht="12.75">
      <c r="N2956" s="69"/>
      <c r="O2956" s="40"/>
      <c r="P2956" s="40"/>
      <c r="Q2956" s="40"/>
      <c r="R2956" s="40"/>
      <c r="S2956" s="40"/>
      <c r="T2956" s="40"/>
      <c r="U2956" s="40"/>
      <c r="V2956" s="69"/>
    </row>
    <row r="2957" spans="14:22" ht="12.75">
      <c r="N2957" s="69"/>
      <c r="O2957" s="40"/>
      <c r="P2957" s="40"/>
      <c r="Q2957" s="40"/>
      <c r="R2957" s="40"/>
      <c r="S2957" s="40"/>
      <c r="T2957" s="40"/>
      <c r="U2957" s="40"/>
      <c r="V2957" s="69"/>
    </row>
    <row r="2958" spans="14:22" ht="12.75">
      <c r="N2958" s="69"/>
      <c r="O2958" s="40"/>
      <c r="P2958" s="40"/>
      <c r="Q2958" s="40"/>
      <c r="R2958" s="40"/>
      <c r="S2958" s="40"/>
      <c r="T2958" s="40"/>
      <c r="U2958" s="40"/>
      <c r="V2958" s="69"/>
    </row>
    <row r="2959" spans="14:22" ht="12.75">
      <c r="N2959" s="69"/>
      <c r="O2959" s="40"/>
      <c r="P2959" s="40"/>
      <c r="Q2959" s="40"/>
      <c r="R2959" s="40"/>
      <c r="S2959" s="40"/>
      <c r="T2959" s="40"/>
      <c r="U2959" s="40"/>
      <c r="V2959" s="69"/>
    </row>
    <row r="2960" spans="14:22" ht="12.75">
      <c r="N2960" s="69"/>
      <c r="O2960" s="40"/>
      <c r="P2960" s="40"/>
      <c r="Q2960" s="40"/>
      <c r="R2960" s="40"/>
      <c r="S2960" s="40"/>
      <c r="T2960" s="40"/>
      <c r="U2960" s="40"/>
      <c r="V2960" s="69"/>
    </row>
    <row r="2961" spans="14:22" ht="12.75">
      <c r="N2961" s="69"/>
      <c r="O2961" s="40"/>
      <c r="P2961" s="40"/>
      <c r="Q2961" s="40"/>
      <c r="R2961" s="40"/>
      <c r="S2961" s="40"/>
      <c r="T2961" s="40"/>
      <c r="U2961" s="40"/>
      <c r="V2961" s="69"/>
    </row>
    <row r="2962" spans="14:22" ht="12.75">
      <c r="N2962" s="69"/>
      <c r="O2962" s="40"/>
      <c r="P2962" s="40"/>
      <c r="Q2962" s="40"/>
      <c r="R2962" s="40"/>
      <c r="S2962" s="40"/>
      <c r="T2962" s="40"/>
      <c r="U2962" s="40"/>
      <c r="V2962" s="69"/>
    </row>
    <row r="2963" spans="14:22" ht="12.75">
      <c r="N2963" s="69"/>
      <c r="O2963" s="40"/>
      <c r="P2963" s="40"/>
      <c r="Q2963" s="40"/>
      <c r="R2963" s="40"/>
      <c r="S2963" s="40"/>
      <c r="T2963" s="40"/>
      <c r="U2963" s="40"/>
      <c r="V2963" s="69"/>
    </row>
    <row r="2964" spans="14:22" ht="12.75">
      <c r="N2964" s="69"/>
      <c r="O2964" s="40"/>
      <c r="P2964" s="40"/>
      <c r="Q2964" s="40"/>
      <c r="R2964" s="40"/>
      <c r="S2964" s="40"/>
      <c r="T2964" s="40"/>
      <c r="U2964" s="40"/>
      <c r="V2964" s="69"/>
    </row>
    <row r="2965" spans="14:22" ht="12.75">
      <c r="N2965" s="69"/>
      <c r="O2965" s="40"/>
      <c r="P2965" s="40"/>
      <c r="Q2965" s="40"/>
      <c r="R2965" s="40"/>
      <c r="S2965" s="40"/>
      <c r="T2965" s="40"/>
      <c r="U2965" s="40"/>
      <c r="V2965" s="69"/>
    </row>
    <row r="2966" spans="14:22" ht="12.75">
      <c r="N2966" s="69"/>
      <c r="O2966" s="40"/>
      <c r="P2966" s="40"/>
      <c r="Q2966" s="40"/>
      <c r="R2966" s="40"/>
      <c r="S2966" s="40"/>
      <c r="T2966" s="40"/>
      <c r="U2966" s="40"/>
      <c r="V2966" s="69"/>
    </row>
    <row r="2967" spans="14:22" ht="12.75">
      <c r="N2967" s="69"/>
      <c r="O2967" s="40"/>
      <c r="P2967" s="40"/>
      <c r="Q2967" s="40"/>
      <c r="R2967" s="40"/>
      <c r="S2967" s="40"/>
      <c r="T2967" s="40"/>
      <c r="U2967" s="40"/>
      <c r="V2967" s="69"/>
    </row>
    <row r="2968" spans="14:22" ht="12.75">
      <c r="N2968" s="69"/>
      <c r="O2968" s="40"/>
      <c r="P2968" s="40"/>
      <c r="Q2968" s="40"/>
      <c r="R2968" s="40"/>
      <c r="S2968" s="40"/>
      <c r="T2968" s="40"/>
      <c r="U2968" s="40"/>
      <c r="V2968" s="69"/>
    </row>
    <row r="2969" spans="14:22" ht="12.75">
      <c r="N2969" s="69"/>
      <c r="O2969" s="40"/>
      <c r="P2969" s="40"/>
      <c r="Q2969" s="40"/>
      <c r="R2969" s="40"/>
      <c r="S2969" s="40"/>
      <c r="T2969" s="40"/>
      <c r="U2969" s="40"/>
      <c r="V2969" s="69"/>
    </row>
    <row r="2970" spans="14:22" ht="12.75">
      <c r="N2970" s="69"/>
      <c r="O2970" s="40"/>
      <c r="P2970" s="40"/>
      <c r="Q2970" s="40"/>
      <c r="R2970" s="40"/>
      <c r="S2970" s="40"/>
      <c r="T2970" s="40"/>
      <c r="U2970" s="40"/>
      <c r="V2970" s="69"/>
    </row>
    <row r="2971" spans="14:22" ht="12.75">
      <c r="N2971" s="69"/>
      <c r="O2971" s="40"/>
      <c r="P2971" s="40"/>
      <c r="Q2971" s="40"/>
      <c r="R2971" s="40"/>
      <c r="S2971" s="40"/>
      <c r="T2971" s="40"/>
      <c r="U2971" s="40"/>
      <c r="V2971" s="69"/>
    </row>
    <row r="2972" spans="14:22" ht="12.75">
      <c r="N2972" s="69"/>
      <c r="O2972" s="40"/>
      <c r="P2972" s="40"/>
      <c r="Q2972" s="40"/>
      <c r="R2972" s="40"/>
      <c r="S2972" s="40"/>
      <c r="T2972" s="40"/>
      <c r="U2972" s="40"/>
      <c r="V2972" s="69"/>
    </row>
    <row r="2973" spans="14:22" ht="12.75">
      <c r="N2973" s="69"/>
      <c r="O2973" s="40"/>
      <c r="P2973" s="40"/>
      <c r="Q2973" s="40"/>
      <c r="R2973" s="40"/>
      <c r="S2973" s="40"/>
      <c r="T2973" s="40"/>
      <c r="U2973" s="40"/>
      <c r="V2973" s="69"/>
    </row>
    <row r="2974" spans="14:22" ht="12.75">
      <c r="N2974" s="69"/>
      <c r="O2974" s="40"/>
      <c r="P2974" s="40"/>
      <c r="Q2974" s="40"/>
      <c r="R2974" s="40"/>
      <c r="S2974" s="40"/>
      <c r="T2974" s="40"/>
      <c r="U2974" s="40"/>
      <c r="V2974" s="69"/>
    </row>
    <row r="2975" spans="14:22" ht="12.75">
      <c r="N2975" s="69"/>
      <c r="O2975" s="40"/>
      <c r="P2975" s="40"/>
      <c r="Q2975" s="40"/>
      <c r="R2975" s="40"/>
      <c r="S2975" s="40"/>
      <c r="T2975" s="40"/>
      <c r="U2975" s="40"/>
      <c r="V2975" s="69"/>
    </row>
    <row r="2976" spans="14:22" ht="12.75">
      <c r="N2976" s="69"/>
      <c r="O2976" s="40"/>
      <c r="P2976" s="40"/>
      <c r="Q2976" s="40"/>
      <c r="R2976" s="40"/>
      <c r="S2976" s="40"/>
      <c r="T2976" s="40"/>
      <c r="U2976" s="40"/>
      <c r="V2976" s="69"/>
    </row>
    <row r="2977" spans="14:22" ht="12.75">
      <c r="N2977" s="69"/>
      <c r="O2977" s="40"/>
      <c r="P2977" s="40"/>
      <c r="Q2977" s="40"/>
      <c r="R2977" s="40"/>
      <c r="S2977" s="40"/>
      <c r="T2977" s="40"/>
      <c r="U2977" s="40"/>
      <c r="V2977" s="69"/>
    </row>
    <row r="2978" spans="14:22" ht="12.75">
      <c r="N2978" s="69"/>
      <c r="O2978" s="40"/>
      <c r="P2978" s="40"/>
      <c r="Q2978" s="40"/>
      <c r="R2978" s="40"/>
      <c r="S2978" s="40"/>
      <c r="T2978" s="40"/>
      <c r="U2978" s="40"/>
      <c r="V2978" s="69"/>
    </row>
    <row r="2979" spans="14:22" ht="12.75">
      <c r="N2979" s="69"/>
      <c r="O2979" s="40"/>
      <c r="P2979" s="40"/>
      <c r="Q2979" s="40"/>
      <c r="R2979" s="40"/>
      <c r="S2979" s="40"/>
      <c r="T2979" s="40"/>
      <c r="U2979" s="40"/>
      <c r="V2979" s="69"/>
    </row>
    <row r="2980" spans="14:22" ht="12.75">
      <c r="N2980" s="69"/>
      <c r="O2980" s="40"/>
      <c r="P2980" s="40"/>
      <c r="Q2980" s="40"/>
      <c r="R2980" s="40"/>
      <c r="S2980" s="40"/>
      <c r="T2980" s="40"/>
      <c r="U2980" s="40"/>
      <c r="V2980" s="69"/>
    </row>
    <row r="2981" spans="14:22" ht="12.75">
      <c r="N2981" s="69"/>
      <c r="O2981" s="40"/>
      <c r="P2981" s="40"/>
      <c r="Q2981" s="40"/>
      <c r="R2981" s="40"/>
      <c r="S2981" s="40"/>
      <c r="T2981" s="40"/>
      <c r="U2981" s="40"/>
      <c r="V2981" s="69"/>
    </row>
    <row r="2982" spans="14:22" ht="12.75">
      <c r="N2982" s="69"/>
      <c r="O2982" s="40"/>
      <c r="P2982" s="40"/>
      <c r="Q2982" s="40"/>
      <c r="R2982" s="40"/>
      <c r="S2982" s="40"/>
      <c r="T2982" s="40"/>
      <c r="U2982" s="40"/>
      <c r="V2982" s="69"/>
    </row>
    <row r="2983" spans="14:22" ht="12.75">
      <c r="N2983" s="69"/>
      <c r="O2983" s="40"/>
      <c r="P2983" s="40"/>
      <c r="Q2983" s="40"/>
      <c r="R2983" s="40"/>
      <c r="S2983" s="40"/>
      <c r="T2983" s="40"/>
      <c r="U2983" s="40"/>
      <c r="V2983" s="69"/>
    </row>
    <row r="2984" spans="14:22" ht="12.75">
      <c r="N2984" s="69"/>
      <c r="O2984" s="40"/>
      <c r="P2984" s="40"/>
      <c r="Q2984" s="40"/>
      <c r="R2984" s="40"/>
      <c r="S2984" s="40"/>
      <c r="T2984" s="40"/>
      <c r="U2984" s="40"/>
      <c r="V2984" s="69"/>
    </row>
    <row r="2985" spans="14:22" ht="12.75">
      <c r="N2985" s="69"/>
      <c r="O2985" s="40"/>
      <c r="P2985" s="40"/>
      <c r="Q2985" s="40"/>
      <c r="R2985" s="40"/>
      <c r="S2985" s="40"/>
      <c r="T2985" s="40"/>
      <c r="U2985" s="40"/>
      <c r="V2985" s="69"/>
    </row>
    <row r="2986" spans="14:22" ht="12.75">
      <c r="N2986" s="69"/>
      <c r="O2986" s="40"/>
      <c r="P2986" s="40"/>
      <c r="Q2986" s="40"/>
      <c r="R2986" s="40"/>
      <c r="S2986" s="40"/>
      <c r="T2986" s="40"/>
      <c r="U2986" s="40"/>
      <c r="V2986" s="69"/>
    </row>
    <row r="2987" spans="14:22" ht="12.75">
      <c r="N2987" s="69"/>
      <c r="O2987" s="40"/>
      <c r="P2987" s="40"/>
      <c r="Q2987" s="40"/>
      <c r="R2987" s="40"/>
      <c r="S2987" s="40"/>
      <c r="T2987" s="40"/>
      <c r="U2987" s="40"/>
      <c r="V2987" s="69"/>
    </row>
    <row r="2988" spans="14:22" ht="12.75">
      <c r="N2988" s="69"/>
      <c r="O2988" s="40"/>
      <c r="P2988" s="40"/>
      <c r="Q2988" s="40"/>
      <c r="R2988" s="40"/>
      <c r="S2988" s="40"/>
      <c r="T2988" s="40"/>
      <c r="U2988" s="40"/>
      <c r="V2988" s="69"/>
    </row>
    <row r="2989" spans="14:22" ht="12.75">
      <c r="N2989" s="69"/>
      <c r="O2989" s="40"/>
      <c r="P2989" s="40"/>
      <c r="Q2989" s="40"/>
      <c r="R2989" s="40"/>
      <c r="S2989" s="40"/>
      <c r="T2989" s="40"/>
      <c r="U2989" s="40"/>
      <c r="V2989" s="69"/>
    </row>
    <row r="2990" spans="14:22" ht="12.75">
      <c r="N2990" s="69"/>
      <c r="O2990" s="40"/>
      <c r="P2990" s="40"/>
      <c r="Q2990" s="40"/>
      <c r="R2990" s="40"/>
      <c r="S2990" s="40"/>
      <c r="T2990" s="40"/>
      <c r="U2990" s="40"/>
      <c r="V2990" s="69"/>
    </row>
    <row r="2991" spans="14:22" ht="12.75">
      <c r="N2991" s="69"/>
      <c r="O2991" s="40"/>
      <c r="P2991" s="40"/>
      <c r="Q2991" s="40"/>
      <c r="R2991" s="40"/>
      <c r="S2991" s="40"/>
      <c r="T2991" s="40"/>
      <c r="U2991" s="40"/>
      <c r="V2991" s="69"/>
    </row>
    <row r="2992" spans="14:22" ht="12.75">
      <c r="N2992" s="69"/>
      <c r="O2992" s="40"/>
      <c r="P2992" s="40"/>
      <c r="Q2992" s="40"/>
      <c r="R2992" s="40"/>
      <c r="S2992" s="40"/>
      <c r="T2992" s="40"/>
      <c r="U2992" s="40"/>
      <c r="V2992" s="69"/>
    </row>
    <row r="2993" spans="14:22" ht="12.75">
      <c r="N2993" s="69"/>
      <c r="O2993" s="40"/>
      <c r="P2993" s="40"/>
      <c r="Q2993" s="40"/>
      <c r="R2993" s="40"/>
      <c r="S2993" s="40"/>
      <c r="T2993" s="40"/>
      <c r="U2993" s="40"/>
      <c r="V2993" s="69"/>
    </row>
    <row r="2994" spans="14:22" ht="12.75">
      <c r="N2994" s="69"/>
      <c r="O2994" s="40"/>
      <c r="P2994" s="40"/>
      <c r="Q2994" s="40"/>
      <c r="R2994" s="40"/>
      <c r="S2994" s="40"/>
      <c r="T2994" s="40"/>
      <c r="U2994" s="40"/>
      <c r="V2994" s="69"/>
    </row>
    <row r="2995" spans="14:22" ht="12.75">
      <c r="N2995" s="69"/>
      <c r="O2995" s="40"/>
      <c r="P2995" s="40"/>
      <c r="Q2995" s="40"/>
      <c r="R2995" s="40"/>
      <c r="S2995" s="40"/>
      <c r="T2995" s="40"/>
      <c r="U2995" s="40"/>
      <c r="V2995" s="69"/>
    </row>
    <row r="2996" spans="14:22" ht="12.75">
      <c r="N2996" s="69"/>
      <c r="O2996" s="40"/>
      <c r="P2996" s="40"/>
      <c r="Q2996" s="40"/>
      <c r="R2996" s="40"/>
      <c r="S2996" s="40"/>
      <c r="T2996" s="40"/>
      <c r="U2996" s="40"/>
      <c r="V2996" s="69"/>
    </row>
    <row r="2997" spans="14:22" ht="12.75">
      <c r="N2997" s="69"/>
      <c r="O2997" s="40"/>
      <c r="P2997" s="40"/>
      <c r="Q2997" s="40"/>
      <c r="R2997" s="40"/>
      <c r="S2997" s="40"/>
      <c r="T2997" s="40"/>
      <c r="U2997" s="40"/>
      <c r="V2997" s="69"/>
    </row>
    <row r="2998" spans="14:22" ht="12.75">
      <c r="N2998" s="69"/>
      <c r="O2998" s="40"/>
      <c r="P2998" s="40"/>
      <c r="Q2998" s="40"/>
      <c r="R2998" s="40"/>
      <c r="S2998" s="40"/>
      <c r="T2998" s="40"/>
      <c r="U2998" s="40"/>
      <c r="V2998" s="69"/>
    </row>
    <row r="2999" spans="14:22" ht="12.75">
      <c r="N2999" s="69"/>
      <c r="O2999" s="40"/>
      <c r="P2999" s="40"/>
      <c r="Q2999" s="40"/>
      <c r="R2999" s="40"/>
      <c r="S2999" s="40"/>
      <c r="T2999" s="40"/>
      <c r="U2999" s="40"/>
      <c r="V2999" s="69"/>
    </row>
    <row r="3000" spans="14:22" ht="12.75">
      <c r="N3000" s="69"/>
      <c r="O3000" s="40"/>
      <c r="P3000" s="40"/>
      <c r="Q3000" s="40"/>
      <c r="R3000" s="40"/>
      <c r="S3000" s="40"/>
      <c r="T3000" s="40"/>
      <c r="U3000" s="40"/>
      <c r="V3000" s="69"/>
    </row>
    <row r="3001" spans="14:22" ht="12.75">
      <c r="N3001" s="69"/>
      <c r="O3001" s="40"/>
      <c r="P3001" s="40"/>
      <c r="Q3001" s="40"/>
      <c r="R3001" s="40"/>
      <c r="S3001" s="40"/>
      <c r="T3001" s="40"/>
      <c r="U3001" s="40"/>
      <c r="V3001" s="69"/>
    </row>
    <row r="3002" spans="14:22" ht="12.75">
      <c r="N3002" s="69"/>
      <c r="O3002" s="40"/>
      <c r="P3002" s="40"/>
      <c r="Q3002" s="40"/>
      <c r="R3002" s="40"/>
      <c r="S3002" s="40"/>
      <c r="T3002" s="40"/>
      <c r="U3002" s="40"/>
      <c r="V3002" s="69"/>
    </row>
    <row r="3003" spans="14:22" ht="12.75">
      <c r="N3003" s="69"/>
      <c r="O3003" s="40"/>
      <c r="P3003" s="40"/>
      <c r="Q3003" s="40"/>
      <c r="R3003" s="40"/>
      <c r="S3003" s="40"/>
      <c r="T3003" s="40"/>
      <c r="U3003" s="40"/>
      <c r="V3003" s="69"/>
    </row>
    <row r="3004" spans="14:22" ht="12.75">
      <c r="N3004" s="69"/>
      <c r="O3004" s="40"/>
      <c r="P3004" s="40"/>
      <c r="Q3004" s="40"/>
      <c r="R3004" s="40"/>
      <c r="S3004" s="40"/>
      <c r="T3004" s="40"/>
      <c r="U3004" s="40"/>
      <c r="V3004" s="69"/>
    </row>
    <row r="3005" spans="14:22" ht="12.75">
      <c r="N3005" s="69"/>
      <c r="O3005" s="40"/>
      <c r="P3005" s="40"/>
      <c r="Q3005" s="40"/>
      <c r="R3005" s="40"/>
      <c r="S3005" s="40"/>
      <c r="T3005" s="40"/>
      <c r="U3005" s="40"/>
      <c r="V3005" s="69"/>
    </row>
    <row r="3006" spans="14:22" ht="12.75">
      <c r="N3006" s="69"/>
      <c r="O3006" s="40"/>
      <c r="P3006" s="40"/>
      <c r="Q3006" s="40"/>
      <c r="R3006" s="40"/>
      <c r="S3006" s="40"/>
      <c r="T3006" s="40"/>
      <c r="U3006" s="40"/>
      <c r="V3006" s="69"/>
    </row>
    <row r="3007" spans="14:22" ht="12.75">
      <c r="N3007" s="69"/>
      <c r="O3007" s="40"/>
      <c r="P3007" s="40"/>
      <c r="Q3007" s="40"/>
      <c r="R3007" s="40"/>
      <c r="S3007" s="40"/>
      <c r="T3007" s="40"/>
      <c r="U3007" s="40"/>
      <c r="V3007" s="69"/>
    </row>
    <row r="3008" spans="14:22" ht="12.75">
      <c r="N3008" s="69"/>
      <c r="O3008" s="40"/>
      <c r="P3008" s="40"/>
      <c r="Q3008" s="40"/>
      <c r="R3008" s="40"/>
      <c r="S3008" s="40"/>
      <c r="T3008" s="40"/>
      <c r="U3008" s="40"/>
      <c r="V3008" s="69"/>
    </row>
    <row r="3009" spans="14:22" ht="12.75">
      <c r="N3009" s="69"/>
      <c r="O3009" s="40"/>
      <c r="P3009" s="40"/>
      <c r="Q3009" s="40"/>
      <c r="R3009" s="40"/>
      <c r="S3009" s="40"/>
      <c r="T3009" s="40"/>
      <c r="U3009" s="40"/>
      <c r="V3009" s="69"/>
    </row>
    <row r="3010" spans="14:22" ht="12.75">
      <c r="N3010" s="69"/>
      <c r="O3010" s="40"/>
      <c r="P3010" s="40"/>
      <c r="Q3010" s="40"/>
      <c r="R3010" s="40"/>
      <c r="S3010" s="40"/>
      <c r="T3010" s="40"/>
      <c r="U3010" s="40"/>
      <c r="V3010" s="69"/>
    </row>
    <row r="3011" spans="14:22" ht="12.75">
      <c r="N3011" s="69"/>
      <c r="O3011" s="40"/>
      <c r="P3011" s="40"/>
      <c r="Q3011" s="40"/>
      <c r="R3011" s="40"/>
      <c r="S3011" s="40"/>
      <c r="T3011" s="40"/>
      <c r="U3011" s="40"/>
      <c r="V3011" s="69"/>
    </row>
    <row r="3012" spans="14:22" ht="12.75">
      <c r="N3012" s="69"/>
      <c r="O3012" s="40"/>
      <c r="P3012" s="40"/>
      <c r="Q3012" s="40"/>
      <c r="R3012" s="40"/>
      <c r="S3012" s="40"/>
      <c r="T3012" s="40"/>
      <c r="U3012" s="40"/>
      <c r="V3012" s="69"/>
    </row>
    <row r="3013" spans="14:22" ht="12.75">
      <c r="N3013" s="69"/>
      <c r="O3013" s="40"/>
      <c r="P3013" s="40"/>
      <c r="Q3013" s="40"/>
      <c r="R3013" s="40"/>
      <c r="S3013" s="40"/>
      <c r="T3013" s="40"/>
      <c r="U3013" s="40"/>
      <c r="V3013" s="69"/>
    </row>
    <row r="3014" spans="14:22" ht="12.75">
      <c r="N3014" s="69"/>
      <c r="O3014" s="40"/>
      <c r="P3014" s="40"/>
      <c r="Q3014" s="40"/>
      <c r="R3014" s="40"/>
      <c r="S3014" s="40"/>
      <c r="T3014" s="40"/>
      <c r="U3014" s="40"/>
      <c r="V3014" s="69"/>
    </row>
    <row r="3015" spans="14:22" ht="12.75">
      <c r="N3015" s="69"/>
      <c r="O3015" s="40"/>
      <c r="P3015" s="40"/>
      <c r="Q3015" s="40"/>
      <c r="R3015" s="40"/>
      <c r="S3015" s="40"/>
      <c r="T3015" s="40"/>
      <c r="U3015" s="40"/>
      <c r="V3015" s="69"/>
    </row>
    <row r="3016" spans="14:22" ht="12.75">
      <c r="N3016" s="69"/>
      <c r="O3016" s="40"/>
      <c r="P3016" s="40"/>
      <c r="Q3016" s="40"/>
      <c r="R3016" s="40"/>
      <c r="S3016" s="40"/>
      <c r="T3016" s="40"/>
      <c r="U3016" s="40"/>
      <c r="V3016" s="69"/>
    </row>
    <row r="3017" spans="14:22" ht="12.75">
      <c r="N3017" s="69"/>
      <c r="O3017" s="40"/>
      <c r="P3017" s="40"/>
      <c r="Q3017" s="40"/>
      <c r="R3017" s="40"/>
      <c r="S3017" s="40"/>
      <c r="T3017" s="40"/>
      <c r="U3017" s="40"/>
      <c r="V3017" s="69"/>
    </row>
    <row r="3018" spans="14:22" ht="12.75">
      <c r="N3018" s="69"/>
      <c r="O3018" s="40"/>
      <c r="P3018" s="40"/>
      <c r="Q3018" s="40"/>
      <c r="R3018" s="40"/>
      <c r="S3018" s="40"/>
      <c r="T3018" s="40"/>
      <c r="U3018" s="40"/>
      <c r="V3018" s="69"/>
    </row>
    <row r="3019" spans="14:22" ht="12.75">
      <c r="N3019" s="69"/>
      <c r="O3019" s="40"/>
      <c r="P3019" s="40"/>
      <c r="Q3019" s="40"/>
      <c r="R3019" s="40"/>
      <c r="S3019" s="40"/>
      <c r="T3019" s="40"/>
      <c r="U3019" s="40"/>
      <c r="V3019" s="69"/>
    </row>
    <row r="3020" spans="14:22" ht="12.75">
      <c r="N3020" s="69"/>
      <c r="O3020" s="40"/>
      <c r="P3020" s="40"/>
      <c r="Q3020" s="40"/>
      <c r="R3020" s="40"/>
      <c r="S3020" s="40"/>
      <c r="T3020" s="40"/>
      <c r="U3020" s="40"/>
      <c r="V3020" s="69"/>
    </row>
    <row r="3021" spans="14:22" ht="12.75">
      <c r="N3021" s="69"/>
      <c r="O3021" s="40"/>
      <c r="P3021" s="40"/>
      <c r="Q3021" s="40"/>
      <c r="R3021" s="40"/>
      <c r="S3021" s="40"/>
      <c r="T3021" s="40"/>
      <c r="U3021" s="40"/>
      <c r="V3021" s="69"/>
    </row>
    <row r="3022" spans="14:22" ht="12.75">
      <c r="N3022" s="69"/>
      <c r="O3022" s="40"/>
      <c r="P3022" s="40"/>
      <c r="Q3022" s="40"/>
      <c r="R3022" s="40"/>
      <c r="S3022" s="40"/>
      <c r="T3022" s="40"/>
      <c r="U3022" s="40"/>
      <c r="V3022" s="69"/>
    </row>
    <row r="3023" spans="14:22" ht="12.75">
      <c r="N3023" s="69"/>
      <c r="O3023" s="40"/>
      <c r="P3023" s="40"/>
      <c r="Q3023" s="40"/>
      <c r="R3023" s="40"/>
      <c r="S3023" s="40"/>
      <c r="T3023" s="40"/>
      <c r="U3023" s="40"/>
      <c r="V3023" s="69"/>
    </row>
    <row r="3024" spans="14:22" ht="12.75">
      <c r="N3024" s="69"/>
      <c r="O3024" s="40"/>
      <c r="P3024" s="40"/>
      <c r="Q3024" s="40"/>
      <c r="R3024" s="40"/>
      <c r="S3024" s="40"/>
      <c r="T3024" s="40"/>
      <c r="U3024" s="40"/>
      <c r="V3024" s="69"/>
    </row>
    <row r="3025" spans="14:22" ht="12.75">
      <c r="N3025" s="69"/>
      <c r="O3025" s="40"/>
      <c r="P3025" s="40"/>
      <c r="Q3025" s="40"/>
      <c r="R3025" s="40"/>
      <c r="S3025" s="40"/>
      <c r="T3025" s="40"/>
      <c r="U3025" s="40"/>
      <c r="V3025" s="69"/>
    </row>
    <row r="3026" spans="14:22" ht="12.75">
      <c r="N3026" s="69"/>
      <c r="O3026" s="40"/>
      <c r="P3026" s="40"/>
      <c r="Q3026" s="40"/>
      <c r="R3026" s="40"/>
      <c r="S3026" s="40"/>
      <c r="T3026" s="40"/>
      <c r="U3026" s="40"/>
      <c r="V3026" s="69"/>
    </row>
    <row r="3027" spans="14:22" ht="12.75">
      <c r="N3027" s="69"/>
      <c r="O3027" s="40"/>
      <c r="P3027" s="40"/>
      <c r="Q3027" s="40"/>
      <c r="R3027" s="40"/>
      <c r="S3027" s="40"/>
      <c r="T3027" s="40"/>
      <c r="U3027" s="40"/>
      <c r="V3027" s="69"/>
    </row>
    <row r="3028" spans="14:22" ht="12.75">
      <c r="N3028" s="69"/>
      <c r="O3028" s="40"/>
      <c r="P3028" s="40"/>
      <c r="Q3028" s="40"/>
      <c r="R3028" s="40"/>
      <c r="S3028" s="40"/>
      <c r="T3028" s="40"/>
      <c r="U3028" s="40"/>
      <c r="V3028" s="69"/>
    </row>
    <row r="3029" spans="14:22" ht="12.75">
      <c r="N3029" s="69"/>
      <c r="O3029" s="40"/>
      <c r="P3029" s="40"/>
      <c r="Q3029" s="40"/>
      <c r="R3029" s="40"/>
      <c r="S3029" s="40"/>
      <c r="T3029" s="40"/>
      <c r="U3029" s="40"/>
      <c r="V3029" s="69"/>
    </row>
    <row r="3030" spans="14:22" ht="12.75">
      <c r="N3030" s="69"/>
      <c r="O3030" s="40"/>
      <c r="P3030" s="40"/>
      <c r="Q3030" s="40"/>
      <c r="R3030" s="40"/>
      <c r="S3030" s="40"/>
      <c r="T3030" s="40"/>
      <c r="U3030" s="40"/>
      <c r="V3030" s="69"/>
    </row>
    <row r="3031" spans="14:22" ht="12.75">
      <c r="N3031" s="69"/>
      <c r="O3031" s="40"/>
      <c r="P3031" s="40"/>
      <c r="Q3031" s="40"/>
      <c r="R3031" s="40"/>
      <c r="S3031" s="40"/>
      <c r="T3031" s="40"/>
      <c r="U3031" s="40"/>
      <c r="V3031" s="69"/>
    </row>
    <row r="3032" spans="14:22" ht="12.75">
      <c r="N3032" s="69"/>
      <c r="O3032" s="40"/>
      <c r="P3032" s="40"/>
      <c r="Q3032" s="40"/>
      <c r="R3032" s="40"/>
      <c r="S3032" s="40"/>
      <c r="T3032" s="40"/>
      <c r="U3032" s="40"/>
      <c r="V3032" s="69"/>
    </row>
    <row r="3033" spans="14:22" ht="12.75">
      <c r="N3033" s="69"/>
      <c r="O3033" s="40"/>
      <c r="P3033" s="40"/>
      <c r="Q3033" s="40"/>
      <c r="R3033" s="40"/>
      <c r="S3033" s="40"/>
      <c r="T3033" s="40"/>
      <c r="U3033" s="40"/>
      <c r="V3033" s="69"/>
    </row>
    <row r="3034" spans="14:22" ht="12.75">
      <c r="N3034" s="69"/>
      <c r="O3034" s="40"/>
      <c r="P3034" s="40"/>
      <c r="Q3034" s="40"/>
      <c r="R3034" s="40"/>
      <c r="S3034" s="40"/>
      <c r="T3034" s="40"/>
      <c r="U3034" s="40"/>
      <c r="V3034" s="69"/>
    </row>
    <row r="3035" spans="14:22" ht="12.75">
      <c r="N3035" s="69"/>
      <c r="O3035" s="40"/>
      <c r="P3035" s="40"/>
      <c r="Q3035" s="40"/>
      <c r="R3035" s="40"/>
      <c r="S3035" s="40"/>
      <c r="T3035" s="40"/>
      <c r="U3035" s="40"/>
      <c r="V3035" s="69"/>
    </row>
    <row r="3036" spans="14:22" ht="12.75">
      <c r="N3036" s="69"/>
      <c r="O3036" s="40"/>
      <c r="P3036" s="40"/>
      <c r="Q3036" s="40"/>
      <c r="R3036" s="40"/>
      <c r="S3036" s="40"/>
      <c r="T3036" s="40"/>
      <c r="U3036" s="40"/>
      <c r="V3036" s="69"/>
    </row>
    <row r="3037" spans="14:22" ht="12.75">
      <c r="N3037" s="69"/>
      <c r="O3037" s="40"/>
      <c r="P3037" s="40"/>
      <c r="Q3037" s="40"/>
      <c r="R3037" s="40"/>
      <c r="S3037" s="40"/>
      <c r="T3037" s="40"/>
      <c r="U3037" s="40"/>
      <c r="V3037" s="69"/>
    </row>
    <row r="3038" spans="14:22" ht="12.75">
      <c r="N3038" s="69"/>
      <c r="O3038" s="40"/>
      <c r="P3038" s="40"/>
      <c r="Q3038" s="40"/>
      <c r="R3038" s="40"/>
      <c r="S3038" s="40"/>
      <c r="T3038" s="40"/>
      <c r="U3038" s="40"/>
      <c r="V3038" s="69"/>
    </row>
    <row r="3039" spans="14:22" ht="12.75">
      <c r="N3039" s="69"/>
      <c r="O3039" s="40"/>
      <c r="P3039" s="40"/>
      <c r="Q3039" s="40"/>
      <c r="R3039" s="40"/>
      <c r="S3039" s="40"/>
      <c r="T3039" s="40"/>
      <c r="U3039" s="40"/>
      <c r="V3039" s="69"/>
    </row>
    <row r="3040" spans="14:22" ht="12.75">
      <c r="N3040" s="69"/>
      <c r="O3040" s="40"/>
      <c r="P3040" s="40"/>
      <c r="Q3040" s="40"/>
      <c r="R3040" s="40"/>
      <c r="S3040" s="40"/>
      <c r="T3040" s="40"/>
      <c r="U3040" s="40"/>
      <c r="V3040" s="69"/>
    </row>
    <row r="3041" spans="14:22" ht="12.75">
      <c r="N3041" s="69"/>
      <c r="O3041" s="40"/>
      <c r="P3041" s="40"/>
      <c r="Q3041" s="40"/>
      <c r="R3041" s="40"/>
      <c r="S3041" s="40"/>
      <c r="T3041" s="40"/>
      <c r="U3041" s="40"/>
      <c r="V3041" s="69"/>
    </row>
    <row r="3042" spans="14:22" ht="12.75">
      <c r="N3042" s="69"/>
      <c r="O3042" s="40"/>
      <c r="P3042" s="40"/>
      <c r="Q3042" s="40"/>
      <c r="R3042" s="40"/>
      <c r="S3042" s="40"/>
      <c r="T3042" s="40"/>
      <c r="U3042" s="40"/>
      <c r="V3042" s="69"/>
    </row>
    <row r="3043" spans="14:22" ht="12.75">
      <c r="N3043" s="69"/>
      <c r="O3043" s="40"/>
      <c r="P3043" s="40"/>
      <c r="Q3043" s="40"/>
      <c r="R3043" s="40"/>
      <c r="S3043" s="40"/>
      <c r="T3043" s="40"/>
      <c r="U3043" s="40"/>
      <c r="V3043" s="69"/>
    </row>
    <row r="3044" spans="14:22" ht="12.75">
      <c r="N3044" s="69"/>
      <c r="O3044" s="40"/>
      <c r="P3044" s="40"/>
      <c r="Q3044" s="40"/>
      <c r="R3044" s="40"/>
      <c r="S3044" s="40"/>
      <c r="T3044" s="40"/>
      <c r="U3044" s="40"/>
      <c r="V3044" s="69"/>
    </row>
    <row r="3045" spans="14:22" ht="12.75">
      <c r="N3045" s="69"/>
      <c r="O3045" s="40"/>
      <c r="P3045" s="40"/>
      <c r="Q3045" s="40"/>
      <c r="R3045" s="40"/>
      <c r="S3045" s="40"/>
      <c r="T3045" s="40"/>
      <c r="U3045" s="40"/>
      <c r="V3045" s="69"/>
    </row>
    <row r="3046" spans="14:22" ht="12.75">
      <c r="N3046" s="69"/>
      <c r="O3046" s="40"/>
      <c r="P3046" s="40"/>
      <c r="Q3046" s="40"/>
      <c r="R3046" s="40"/>
      <c r="S3046" s="40"/>
      <c r="T3046" s="40"/>
      <c r="U3046" s="40"/>
      <c r="V3046" s="69"/>
    </row>
    <row r="3047" spans="14:22" ht="12.75">
      <c r="N3047" s="69"/>
      <c r="O3047" s="40"/>
      <c r="P3047" s="40"/>
      <c r="Q3047" s="40"/>
      <c r="R3047" s="40"/>
      <c r="S3047" s="40"/>
      <c r="T3047" s="40"/>
      <c r="U3047" s="40"/>
      <c r="V3047" s="69"/>
    </row>
    <row r="3048" spans="14:22" ht="12.75">
      <c r="N3048" s="69"/>
      <c r="O3048" s="40"/>
      <c r="P3048" s="40"/>
      <c r="Q3048" s="40"/>
      <c r="R3048" s="40"/>
      <c r="S3048" s="40"/>
      <c r="T3048" s="40"/>
      <c r="U3048" s="40"/>
      <c r="V3048" s="69"/>
    </row>
    <row r="3049" spans="14:22" ht="12.75">
      <c r="N3049" s="69"/>
      <c r="O3049" s="40"/>
      <c r="P3049" s="40"/>
      <c r="Q3049" s="40"/>
      <c r="R3049" s="40"/>
      <c r="S3049" s="40"/>
      <c r="T3049" s="40"/>
      <c r="U3049" s="40"/>
      <c r="V3049" s="69"/>
    </row>
    <row r="3050" spans="14:22" ht="12.75">
      <c r="N3050" s="69"/>
      <c r="O3050" s="40"/>
      <c r="P3050" s="40"/>
      <c r="Q3050" s="40"/>
      <c r="R3050" s="40"/>
      <c r="S3050" s="40"/>
      <c r="T3050" s="40"/>
      <c r="U3050" s="40"/>
      <c r="V3050" s="69"/>
    </row>
    <row r="3051" spans="14:22" ht="12.75">
      <c r="N3051" s="69"/>
      <c r="O3051" s="40"/>
      <c r="P3051" s="40"/>
      <c r="Q3051" s="40"/>
      <c r="R3051" s="40"/>
      <c r="S3051" s="40"/>
      <c r="T3051" s="40"/>
      <c r="U3051" s="40"/>
      <c r="V3051" s="69"/>
    </row>
    <row r="3052" spans="14:22" ht="12.75">
      <c r="N3052" s="69"/>
      <c r="O3052" s="40"/>
      <c r="P3052" s="40"/>
      <c r="Q3052" s="40"/>
      <c r="R3052" s="40"/>
      <c r="S3052" s="40"/>
      <c r="T3052" s="40"/>
      <c r="U3052" s="40"/>
      <c r="V3052" s="69"/>
    </row>
    <row r="3053" spans="14:22" ht="12.75">
      <c r="N3053" s="69"/>
      <c r="O3053" s="40"/>
      <c r="P3053" s="40"/>
      <c r="Q3053" s="40"/>
      <c r="R3053" s="40"/>
      <c r="S3053" s="40"/>
      <c r="T3053" s="40"/>
      <c r="U3053" s="40"/>
      <c r="V3053" s="69"/>
    </row>
    <row r="3054" spans="14:22" ht="12.75">
      <c r="N3054" s="69"/>
      <c r="O3054" s="40"/>
      <c r="P3054" s="40"/>
      <c r="Q3054" s="40"/>
      <c r="R3054" s="40"/>
      <c r="S3054" s="40"/>
      <c r="T3054" s="40"/>
      <c r="U3054" s="40"/>
      <c r="V3054" s="69"/>
    </row>
    <row r="3055" spans="14:22" ht="12.75">
      <c r="N3055" s="69"/>
      <c r="O3055" s="40"/>
      <c r="P3055" s="40"/>
      <c r="Q3055" s="40"/>
      <c r="R3055" s="40"/>
      <c r="S3055" s="40"/>
      <c r="T3055" s="40"/>
      <c r="U3055" s="40"/>
      <c r="V3055" s="69"/>
    </row>
    <row r="3056" spans="14:22" ht="12.75">
      <c r="N3056" s="69"/>
      <c r="O3056" s="40"/>
      <c r="P3056" s="40"/>
      <c r="Q3056" s="40"/>
      <c r="R3056" s="40"/>
      <c r="S3056" s="40"/>
      <c r="T3056" s="40"/>
      <c r="U3056" s="40"/>
      <c r="V3056" s="69"/>
    </row>
    <row r="3057" spans="14:22" ht="12.75">
      <c r="N3057" s="69"/>
      <c r="O3057" s="40"/>
      <c r="P3057" s="40"/>
      <c r="Q3057" s="40"/>
      <c r="R3057" s="40"/>
      <c r="S3057" s="40"/>
      <c r="T3057" s="40"/>
      <c r="U3057" s="40"/>
      <c r="V3057" s="69"/>
    </row>
    <row r="3058" spans="14:22" ht="12.75">
      <c r="N3058" s="69"/>
      <c r="O3058" s="40"/>
      <c r="P3058" s="40"/>
      <c r="Q3058" s="40"/>
      <c r="R3058" s="40"/>
      <c r="S3058" s="40"/>
      <c r="T3058" s="40"/>
      <c r="U3058" s="40"/>
      <c r="V3058" s="69"/>
    </row>
    <row r="3059" spans="14:22" ht="12.75">
      <c r="N3059" s="69"/>
      <c r="O3059" s="40"/>
      <c r="P3059" s="40"/>
      <c r="Q3059" s="40"/>
      <c r="R3059" s="40"/>
      <c r="S3059" s="40"/>
      <c r="T3059" s="40"/>
      <c r="U3059" s="40"/>
      <c r="V3059" s="69"/>
    </row>
    <row r="3060" spans="14:22" ht="12.75">
      <c r="N3060" s="69"/>
      <c r="O3060" s="40"/>
      <c r="P3060" s="40"/>
      <c r="Q3060" s="40"/>
      <c r="R3060" s="40"/>
      <c r="S3060" s="40"/>
      <c r="T3060" s="40"/>
      <c r="U3060" s="40"/>
      <c r="V3060" s="69"/>
    </row>
    <row r="3061" spans="14:22" ht="12.75">
      <c r="N3061" s="69"/>
      <c r="O3061" s="40"/>
      <c r="P3061" s="40"/>
      <c r="Q3061" s="40"/>
      <c r="R3061" s="40"/>
      <c r="S3061" s="40"/>
      <c r="T3061" s="40"/>
      <c r="U3061" s="40"/>
      <c r="V3061" s="69"/>
    </row>
    <row r="3062" spans="14:22" ht="12.75">
      <c r="N3062" s="69"/>
      <c r="O3062" s="40"/>
      <c r="P3062" s="40"/>
      <c r="Q3062" s="40"/>
      <c r="R3062" s="40"/>
      <c r="S3062" s="40"/>
      <c r="T3062" s="40"/>
      <c r="U3062" s="40"/>
      <c r="V3062" s="69"/>
    </row>
    <row r="3063" spans="14:22" ht="12.75">
      <c r="N3063" s="69"/>
      <c r="O3063" s="40"/>
      <c r="P3063" s="40"/>
      <c r="Q3063" s="40"/>
      <c r="R3063" s="40"/>
      <c r="S3063" s="40"/>
      <c r="T3063" s="40"/>
      <c r="U3063" s="40"/>
      <c r="V3063" s="69"/>
    </row>
    <row r="3064" spans="14:22" ht="12.75">
      <c r="N3064" s="69"/>
      <c r="O3064" s="40"/>
      <c r="P3064" s="40"/>
      <c r="Q3064" s="40"/>
      <c r="R3064" s="40"/>
      <c r="S3064" s="40"/>
      <c r="T3064" s="40"/>
      <c r="U3064" s="40"/>
      <c r="V3064" s="69"/>
    </row>
    <row r="3065" spans="14:22" ht="12.75">
      <c r="N3065" s="69"/>
      <c r="O3065" s="40"/>
      <c r="P3065" s="40"/>
      <c r="Q3065" s="40"/>
      <c r="R3065" s="40"/>
      <c r="S3065" s="40"/>
      <c r="T3065" s="40"/>
      <c r="U3065" s="40"/>
      <c r="V3065" s="69"/>
    </row>
    <row r="3066" spans="14:22" ht="12.75">
      <c r="N3066" s="69"/>
      <c r="O3066" s="40"/>
      <c r="P3066" s="40"/>
      <c r="Q3066" s="40"/>
      <c r="R3066" s="40"/>
      <c r="S3066" s="40"/>
      <c r="T3066" s="40"/>
      <c r="U3066" s="40"/>
      <c r="V3066" s="69"/>
    </row>
    <row r="3067" spans="14:22" ht="12.75">
      <c r="N3067" s="69"/>
      <c r="O3067" s="40"/>
      <c r="P3067" s="40"/>
      <c r="Q3067" s="40"/>
      <c r="R3067" s="40"/>
      <c r="S3067" s="40"/>
      <c r="T3067" s="40"/>
      <c r="U3067" s="40"/>
      <c r="V3067" s="69"/>
    </row>
    <row r="3068" spans="14:22" ht="12.75">
      <c r="N3068" s="69"/>
      <c r="O3068" s="40"/>
      <c r="P3068" s="40"/>
      <c r="Q3068" s="40"/>
      <c r="R3068" s="40"/>
      <c r="S3068" s="40"/>
      <c r="T3068" s="40"/>
      <c r="U3068" s="40"/>
      <c r="V3068" s="69"/>
    </row>
    <row r="3069" spans="14:22" ht="12.75">
      <c r="N3069" s="69"/>
      <c r="O3069" s="40"/>
      <c r="P3069" s="40"/>
      <c r="Q3069" s="40"/>
      <c r="R3069" s="40"/>
      <c r="S3069" s="40"/>
      <c r="T3069" s="40"/>
      <c r="U3069" s="40"/>
      <c r="V3069" s="69"/>
    </row>
    <row r="3070" spans="14:22" ht="12.75">
      <c r="N3070" s="69"/>
      <c r="O3070" s="40"/>
      <c r="P3070" s="40"/>
      <c r="Q3070" s="40"/>
      <c r="R3070" s="40"/>
      <c r="S3070" s="40"/>
      <c r="T3070" s="40"/>
      <c r="U3070" s="40"/>
      <c r="V3070" s="69"/>
    </row>
    <row r="3071" spans="14:22" ht="12.75">
      <c r="N3071" s="69"/>
      <c r="O3071" s="40"/>
      <c r="P3071" s="40"/>
      <c r="Q3071" s="40"/>
      <c r="R3071" s="40"/>
      <c r="S3071" s="40"/>
      <c r="T3071" s="40"/>
      <c r="U3071" s="40"/>
      <c r="V3071" s="69"/>
    </row>
    <row r="3072" spans="14:22" ht="12.75">
      <c r="N3072" s="69"/>
      <c r="O3072" s="40"/>
      <c r="P3072" s="40"/>
      <c r="Q3072" s="40"/>
      <c r="R3072" s="40"/>
      <c r="S3072" s="40"/>
      <c r="T3072" s="40"/>
      <c r="U3072" s="40"/>
      <c r="V3072" s="69"/>
    </row>
    <row r="3073" spans="14:22" ht="12.75">
      <c r="N3073" s="69"/>
      <c r="O3073" s="40"/>
      <c r="P3073" s="40"/>
      <c r="Q3073" s="40"/>
      <c r="R3073" s="40"/>
      <c r="S3073" s="40"/>
      <c r="T3073" s="40"/>
      <c r="U3073" s="40"/>
      <c r="V3073" s="69"/>
    </row>
    <row r="3074" spans="14:22" ht="12.75">
      <c r="N3074" s="69"/>
      <c r="O3074" s="40"/>
      <c r="P3074" s="40"/>
      <c r="Q3074" s="40"/>
      <c r="R3074" s="40"/>
      <c r="S3074" s="40"/>
      <c r="T3074" s="40"/>
      <c r="U3074" s="40"/>
      <c r="V3074" s="69"/>
    </row>
    <row r="3075" spans="14:22" ht="12.75">
      <c r="N3075" s="69"/>
      <c r="O3075" s="40"/>
      <c r="P3075" s="40"/>
      <c r="Q3075" s="40"/>
      <c r="R3075" s="40"/>
      <c r="S3075" s="40"/>
      <c r="T3075" s="40"/>
      <c r="U3075" s="40"/>
      <c r="V3075" s="69"/>
    </row>
    <row r="3076" spans="14:22" ht="12.75">
      <c r="N3076" s="69"/>
      <c r="O3076" s="40"/>
      <c r="P3076" s="40"/>
      <c r="Q3076" s="40"/>
      <c r="R3076" s="40"/>
      <c r="S3076" s="40"/>
      <c r="T3076" s="40"/>
      <c r="U3076" s="40"/>
      <c r="V3076" s="69"/>
    </row>
    <row r="3077" spans="14:22" ht="12.75">
      <c r="N3077" s="69"/>
      <c r="O3077" s="40"/>
      <c r="P3077" s="40"/>
      <c r="Q3077" s="40"/>
      <c r="R3077" s="40"/>
      <c r="S3077" s="40"/>
      <c r="T3077" s="40"/>
      <c r="U3077" s="40"/>
      <c r="V3077" s="69"/>
    </row>
    <row r="3078" spans="14:22" ht="12.75">
      <c r="N3078" s="69"/>
      <c r="O3078" s="40"/>
      <c r="P3078" s="40"/>
      <c r="Q3078" s="40"/>
      <c r="R3078" s="40"/>
      <c r="S3078" s="40"/>
      <c r="T3078" s="40"/>
      <c r="U3078" s="40"/>
      <c r="V3078" s="69"/>
    </row>
    <row r="3079" spans="14:22" ht="12.75">
      <c r="N3079" s="69"/>
      <c r="O3079" s="40"/>
      <c r="P3079" s="40"/>
      <c r="Q3079" s="40"/>
      <c r="R3079" s="40"/>
      <c r="S3079" s="40"/>
      <c r="T3079" s="40"/>
      <c r="U3079" s="40"/>
      <c r="V3079" s="69"/>
    </row>
    <row r="3080" spans="14:22" ht="12.75">
      <c r="N3080" s="69"/>
      <c r="O3080" s="40"/>
      <c r="P3080" s="40"/>
      <c r="Q3080" s="40"/>
      <c r="R3080" s="40"/>
      <c r="S3080" s="40"/>
      <c r="T3080" s="40"/>
      <c r="U3080" s="40"/>
      <c r="V3080" s="69"/>
    </row>
    <row r="3081" spans="14:22" ht="12.75">
      <c r="N3081" s="69"/>
      <c r="O3081" s="40"/>
      <c r="P3081" s="40"/>
      <c r="Q3081" s="40"/>
      <c r="R3081" s="40"/>
      <c r="S3081" s="40"/>
      <c r="T3081" s="40"/>
      <c r="U3081" s="40"/>
      <c r="V3081" s="69"/>
    </row>
    <row r="3082" spans="14:22" ht="12.75">
      <c r="N3082" s="69"/>
      <c r="O3082" s="40"/>
      <c r="P3082" s="40"/>
      <c r="Q3082" s="40"/>
      <c r="R3082" s="40"/>
      <c r="S3082" s="40"/>
      <c r="T3082" s="40"/>
      <c r="U3082" s="40"/>
      <c r="V3082" s="69"/>
    </row>
    <row r="3083" spans="14:22" ht="12.75">
      <c r="N3083" s="69"/>
      <c r="O3083" s="40"/>
      <c r="P3083" s="40"/>
      <c r="Q3083" s="40"/>
      <c r="R3083" s="40"/>
      <c r="S3083" s="40"/>
      <c r="T3083" s="40"/>
      <c r="U3083" s="40"/>
      <c r="V3083" s="69"/>
    </row>
    <row r="3084" spans="14:22" ht="12.75">
      <c r="N3084" s="69"/>
      <c r="O3084" s="40"/>
      <c r="P3084" s="40"/>
      <c r="Q3084" s="40"/>
      <c r="R3084" s="40"/>
      <c r="S3084" s="40"/>
      <c r="T3084" s="40"/>
      <c r="U3084" s="40"/>
      <c r="V3084" s="69"/>
    </row>
    <row r="3085" spans="14:22" ht="12.75">
      <c r="N3085" s="69"/>
      <c r="O3085" s="40"/>
      <c r="P3085" s="40"/>
      <c r="Q3085" s="40"/>
      <c r="R3085" s="40"/>
      <c r="S3085" s="40"/>
      <c r="T3085" s="40"/>
      <c r="U3085" s="40"/>
      <c r="V3085" s="69"/>
    </row>
    <row r="3086" spans="14:22" ht="12.75">
      <c r="N3086" s="69"/>
      <c r="O3086" s="40"/>
      <c r="P3086" s="40"/>
      <c r="Q3086" s="40"/>
      <c r="R3086" s="40"/>
      <c r="S3086" s="40"/>
      <c r="T3086" s="40"/>
      <c r="U3086" s="40"/>
      <c r="V3086" s="69"/>
    </row>
    <row r="3087" spans="14:22" ht="12.75">
      <c r="N3087" s="69"/>
      <c r="O3087" s="40"/>
      <c r="P3087" s="40"/>
      <c r="Q3087" s="40"/>
      <c r="R3087" s="40"/>
      <c r="S3087" s="40"/>
      <c r="T3087" s="40"/>
      <c r="U3087" s="40"/>
      <c r="V3087" s="69"/>
    </row>
    <row r="3088" spans="14:22" ht="12.75">
      <c r="N3088" s="69"/>
      <c r="O3088" s="40"/>
      <c r="P3088" s="40"/>
      <c r="Q3088" s="40"/>
      <c r="R3088" s="40"/>
      <c r="S3088" s="40"/>
      <c r="T3088" s="40"/>
      <c r="U3088" s="40"/>
      <c r="V3088" s="69"/>
    </row>
    <row r="3089" spans="14:22" ht="12.75">
      <c r="N3089" s="69"/>
      <c r="O3089" s="40"/>
      <c r="P3089" s="40"/>
      <c r="Q3089" s="40"/>
      <c r="R3089" s="40"/>
      <c r="S3089" s="40"/>
      <c r="T3089" s="40"/>
      <c r="U3089" s="40"/>
      <c r="V3089" s="69"/>
    </row>
    <row r="3090" spans="14:22" ht="12.75">
      <c r="N3090" s="69"/>
      <c r="O3090" s="40"/>
      <c r="P3090" s="40"/>
      <c r="Q3090" s="40"/>
      <c r="R3090" s="40"/>
      <c r="S3090" s="40"/>
      <c r="T3090" s="40"/>
      <c r="U3090" s="40"/>
      <c r="V3090" s="69"/>
    </row>
    <row r="3091" spans="14:22" ht="12.75">
      <c r="N3091" s="69"/>
      <c r="O3091" s="40"/>
      <c r="P3091" s="40"/>
      <c r="Q3091" s="40"/>
      <c r="R3091" s="40"/>
      <c r="S3091" s="40"/>
      <c r="T3091" s="40"/>
      <c r="U3091" s="40"/>
      <c r="V3091" s="69"/>
    </row>
    <row r="3092" spans="14:22" ht="12.75">
      <c r="N3092" s="69"/>
      <c r="O3092" s="40"/>
      <c r="P3092" s="40"/>
      <c r="Q3092" s="40"/>
      <c r="R3092" s="40"/>
      <c r="S3092" s="40"/>
      <c r="T3092" s="40"/>
      <c r="U3092" s="40"/>
      <c r="V3092" s="69"/>
    </row>
    <row r="3093" spans="14:22" ht="12.75">
      <c r="N3093" s="69"/>
      <c r="O3093" s="40"/>
      <c r="P3093" s="40"/>
      <c r="Q3093" s="40"/>
      <c r="R3093" s="40"/>
      <c r="S3093" s="40"/>
      <c r="T3093" s="40"/>
      <c r="U3093" s="40"/>
      <c r="V3093" s="69"/>
    </row>
    <row r="3094" spans="14:22" ht="12.75">
      <c r="N3094" s="69"/>
      <c r="O3094" s="40"/>
      <c r="P3094" s="40"/>
      <c r="Q3094" s="40"/>
      <c r="R3094" s="40"/>
      <c r="S3094" s="40"/>
      <c r="T3094" s="40"/>
      <c r="U3094" s="40"/>
      <c r="V3094" s="69"/>
    </row>
    <row r="3095" spans="14:22" ht="12.75">
      <c r="N3095" s="69"/>
      <c r="O3095" s="40"/>
      <c r="P3095" s="40"/>
      <c r="Q3095" s="40"/>
      <c r="R3095" s="40"/>
      <c r="S3095" s="40"/>
      <c r="T3095" s="40"/>
      <c r="U3095" s="40"/>
      <c r="V3095" s="69"/>
    </row>
    <row r="3096" spans="14:22" ht="12.75">
      <c r="N3096" s="69"/>
      <c r="O3096" s="40"/>
      <c r="P3096" s="40"/>
      <c r="Q3096" s="40"/>
      <c r="R3096" s="40"/>
      <c r="S3096" s="40"/>
      <c r="T3096" s="40"/>
      <c r="U3096" s="40"/>
      <c r="V3096" s="69"/>
    </row>
    <row r="3097" spans="14:22" ht="12.75">
      <c r="N3097" s="69"/>
      <c r="O3097" s="40"/>
      <c r="P3097" s="40"/>
      <c r="Q3097" s="40"/>
      <c r="R3097" s="40"/>
      <c r="S3097" s="40"/>
      <c r="T3097" s="40"/>
      <c r="U3097" s="40"/>
      <c r="V3097" s="69"/>
    </row>
    <row r="3098" spans="14:22" ht="12.75">
      <c r="N3098" s="69"/>
      <c r="O3098" s="40"/>
      <c r="P3098" s="40"/>
      <c r="Q3098" s="40"/>
      <c r="R3098" s="40"/>
      <c r="S3098" s="40"/>
      <c r="T3098" s="40"/>
      <c r="U3098" s="40"/>
      <c r="V3098" s="69"/>
    </row>
    <row r="3099" spans="14:22" ht="12.75">
      <c r="N3099" s="69"/>
      <c r="O3099" s="40"/>
      <c r="P3099" s="40"/>
      <c r="Q3099" s="40"/>
      <c r="R3099" s="40"/>
      <c r="S3099" s="40"/>
      <c r="T3099" s="40"/>
      <c r="U3099" s="40"/>
      <c r="V3099" s="69"/>
    </row>
    <row r="3100" spans="14:22" ht="12.75">
      <c r="N3100" s="69"/>
      <c r="O3100" s="40"/>
      <c r="P3100" s="40"/>
      <c r="Q3100" s="40"/>
      <c r="R3100" s="40"/>
      <c r="S3100" s="40"/>
      <c r="T3100" s="40"/>
      <c r="U3100" s="40"/>
      <c r="V3100" s="69"/>
    </row>
    <row r="3101" spans="14:22" ht="12.75">
      <c r="N3101" s="69"/>
      <c r="O3101" s="40"/>
      <c r="P3101" s="40"/>
      <c r="Q3101" s="40"/>
      <c r="R3101" s="40"/>
      <c r="S3101" s="40"/>
      <c r="T3101" s="40"/>
      <c r="U3101" s="40"/>
      <c r="V3101" s="69"/>
    </row>
    <row r="3102" spans="14:22" ht="12.75">
      <c r="N3102" s="69"/>
      <c r="O3102" s="40"/>
      <c r="P3102" s="40"/>
      <c r="Q3102" s="40"/>
      <c r="R3102" s="40"/>
      <c r="S3102" s="40"/>
      <c r="T3102" s="40"/>
      <c r="U3102" s="40"/>
      <c r="V3102" s="69"/>
    </row>
    <row r="3103" spans="14:22" ht="12.75">
      <c r="N3103" s="69"/>
      <c r="O3103" s="40"/>
      <c r="P3103" s="40"/>
      <c r="Q3103" s="40"/>
      <c r="R3103" s="40"/>
      <c r="S3103" s="40"/>
      <c r="T3103" s="40"/>
      <c r="U3103" s="40"/>
      <c r="V3103" s="69"/>
    </row>
    <row r="3104" spans="14:22" ht="12.75">
      <c r="N3104" s="69"/>
      <c r="O3104" s="40"/>
      <c r="P3104" s="40"/>
      <c r="Q3104" s="40"/>
      <c r="R3104" s="40"/>
      <c r="S3104" s="40"/>
      <c r="T3104" s="40"/>
      <c r="U3104" s="40"/>
      <c r="V3104" s="69"/>
    </row>
    <row r="3105" spans="14:22" ht="12.75">
      <c r="N3105" s="69"/>
      <c r="O3105" s="40"/>
      <c r="P3105" s="40"/>
      <c r="Q3105" s="40"/>
      <c r="R3105" s="40"/>
      <c r="S3105" s="40"/>
      <c r="T3105" s="40"/>
      <c r="U3105" s="40"/>
      <c r="V3105" s="69"/>
    </row>
    <row r="3106" spans="14:22" ht="12.75">
      <c r="N3106" s="69"/>
      <c r="O3106" s="40"/>
      <c r="P3106" s="40"/>
      <c r="Q3106" s="40"/>
      <c r="R3106" s="40"/>
      <c r="S3106" s="40"/>
      <c r="T3106" s="40"/>
      <c r="U3106" s="40"/>
      <c r="V3106" s="69"/>
    </row>
    <row r="3107" spans="14:22" ht="12.75">
      <c r="N3107" s="69"/>
      <c r="O3107" s="40"/>
      <c r="P3107" s="40"/>
      <c r="Q3107" s="40"/>
      <c r="R3107" s="40"/>
      <c r="S3107" s="40"/>
      <c r="T3107" s="40"/>
      <c r="U3107" s="40"/>
      <c r="V3107" s="69"/>
    </row>
    <row r="3108" spans="14:22" ht="12.75">
      <c r="N3108" s="69"/>
      <c r="O3108" s="40"/>
      <c r="P3108" s="40"/>
      <c r="Q3108" s="40"/>
      <c r="R3108" s="40"/>
      <c r="S3108" s="40"/>
      <c r="T3108" s="40"/>
      <c r="U3108" s="40"/>
      <c r="V3108" s="69"/>
    </row>
    <row r="3109" spans="14:22" ht="12.75">
      <c r="N3109" s="69"/>
      <c r="O3109" s="40"/>
      <c r="P3109" s="40"/>
      <c r="Q3109" s="40"/>
      <c r="R3109" s="40"/>
      <c r="S3109" s="40"/>
      <c r="T3109" s="40"/>
      <c r="U3109" s="40"/>
      <c r="V3109" s="69"/>
    </row>
    <row r="3110" spans="14:22" ht="12.75">
      <c r="N3110" s="69"/>
      <c r="O3110" s="40"/>
      <c r="P3110" s="40"/>
      <c r="Q3110" s="40"/>
      <c r="R3110" s="40"/>
      <c r="S3110" s="40"/>
      <c r="T3110" s="40"/>
      <c r="U3110" s="40"/>
      <c r="V3110" s="69"/>
    </row>
    <row r="3111" spans="14:22" ht="12.75">
      <c r="N3111" s="69"/>
      <c r="O3111" s="40"/>
      <c r="P3111" s="40"/>
      <c r="Q3111" s="40"/>
      <c r="R3111" s="40"/>
      <c r="S3111" s="40"/>
      <c r="T3111" s="40"/>
      <c r="U3111" s="40"/>
      <c r="V3111" s="69"/>
    </row>
    <row r="3112" spans="14:22" ht="12.75">
      <c r="N3112" s="69"/>
      <c r="O3112" s="40"/>
      <c r="P3112" s="40"/>
      <c r="Q3112" s="40"/>
      <c r="R3112" s="40"/>
      <c r="S3112" s="40"/>
      <c r="T3112" s="40"/>
      <c r="U3112" s="40"/>
      <c r="V3112" s="69"/>
    </row>
    <row r="3113" spans="14:22" ht="12.75">
      <c r="N3113" s="69"/>
      <c r="O3113" s="40"/>
      <c r="P3113" s="40"/>
      <c r="Q3113" s="40"/>
      <c r="R3113" s="40"/>
      <c r="S3113" s="40"/>
      <c r="T3113" s="40"/>
      <c r="U3113" s="40"/>
      <c r="V3113" s="69"/>
    </row>
    <row r="3114" spans="14:22" ht="12.75">
      <c r="N3114" s="69"/>
      <c r="O3114" s="40"/>
      <c r="P3114" s="40"/>
      <c r="Q3114" s="40"/>
      <c r="R3114" s="40"/>
      <c r="S3114" s="40"/>
      <c r="T3114" s="40"/>
      <c r="U3114" s="40"/>
      <c r="V3114" s="69"/>
    </row>
    <row r="3115" spans="14:22" ht="12.75">
      <c r="N3115" s="69"/>
      <c r="O3115" s="40"/>
      <c r="P3115" s="40"/>
      <c r="Q3115" s="40"/>
      <c r="R3115" s="40"/>
      <c r="S3115" s="40"/>
      <c r="T3115" s="40"/>
      <c r="U3115" s="40"/>
      <c r="V3115" s="69"/>
    </row>
    <row r="3116" spans="14:22" ht="12.75">
      <c r="N3116" s="69"/>
      <c r="O3116" s="40"/>
      <c r="P3116" s="40"/>
      <c r="Q3116" s="40"/>
      <c r="R3116" s="40"/>
      <c r="S3116" s="40"/>
      <c r="T3116" s="40"/>
      <c r="U3116" s="40"/>
      <c r="V3116" s="69"/>
    </row>
    <row r="3117" spans="14:22" ht="12.75">
      <c r="N3117" s="69"/>
      <c r="O3117" s="40"/>
      <c r="P3117" s="40"/>
      <c r="Q3117" s="40"/>
      <c r="R3117" s="40"/>
      <c r="S3117" s="40"/>
      <c r="T3117" s="40"/>
      <c r="U3117" s="40"/>
      <c r="V3117" s="69"/>
    </row>
    <row r="3118" spans="14:22" ht="12.75">
      <c r="N3118" s="69"/>
      <c r="O3118" s="40"/>
      <c r="P3118" s="40"/>
      <c r="Q3118" s="40"/>
      <c r="R3118" s="40"/>
      <c r="S3118" s="40"/>
      <c r="T3118" s="40"/>
      <c r="U3118" s="40"/>
      <c r="V3118" s="69"/>
    </row>
    <row r="3119" spans="14:22" ht="12.75">
      <c r="N3119" s="69"/>
      <c r="O3119" s="40"/>
      <c r="P3119" s="40"/>
      <c r="Q3119" s="40"/>
      <c r="R3119" s="40"/>
      <c r="S3119" s="40"/>
      <c r="T3119" s="40"/>
      <c r="U3119" s="40"/>
      <c r="V3119" s="69"/>
    </row>
    <row r="3120" spans="14:22" ht="12.75">
      <c r="N3120" s="69"/>
      <c r="O3120" s="40"/>
      <c r="P3120" s="40"/>
      <c r="Q3120" s="40"/>
      <c r="R3120" s="40"/>
      <c r="S3120" s="40"/>
      <c r="T3120" s="40"/>
      <c r="U3120" s="40"/>
      <c r="V3120" s="69"/>
    </row>
    <row r="3121" spans="14:22" ht="12.75">
      <c r="N3121" s="69"/>
      <c r="O3121" s="40"/>
      <c r="P3121" s="40"/>
      <c r="Q3121" s="40"/>
      <c r="R3121" s="40"/>
      <c r="S3121" s="40"/>
      <c r="T3121" s="40"/>
      <c r="U3121" s="40"/>
      <c r="V3121" s="69"/>
    </row>
    <row r="3122" spans="14:22" ht="12.75">
      <c r="N3122" s="69"/>
      <c r="O3122" s="40"/>
      <c r="P3122" s="40"/>
      <c r="Q3122" s="40"/>
      <c r="R3122" s="40"/>
      <c r="S3122" s="40"/>
      <c r="T3122" s="40"/>
      <c r="U3122" s="40"/>
      <c r="V3122" s="69"/>
    </row>
    <row r="3123" spans="14:22" ht="12.75">
      <c r="N3123" s="69"/>
      <c r="O3123" s="40"/>
      <c r="P3123" s="40"/>
      <c r="Q3123" s="40"/>
      <c r="R3123" s="40"/>
      <c r="S3123" s="40"/>
      <c r="T3123" s="40"/>
      <c r="U3123" s="40"/>
      <c r="V3123" s="69"/>
    </row>
    <row r="3124" spans="14:22" ht="12.75">
      <c r="N3124" s="69"/>
      <c r="O3124" s="40"/>
      <c r="P3124" s="40"/>
      <c r="Q3124" s="40"/>
      <c r="R3124" s="40"/>
      <c r="S3124" s="40"/>
      <c r="T3124" s="40"/>
      <c r="U3124" s="40"/>
      <c r="V3124" s="69"/>
    </row>
    <row r="3125" spans="14:22" ht="12.75">
      <c r="N3125" s="69"/>
      <c r="O3125" s="40"/>
      <c r="P3125" s="40"/>
      <c r="Q3125" s="40"/>
      <c r="R3125" s="40"/>
      <c r="S3125" s="40"/>
      <c r="T3125" s="40"/>
      <c r="U3125" s="40"/>
      <c r="V3125" s="69"/>
    </row>
    <row r="3126" spans="14:22" ht="12.75">
      <c r="N3126" s="69"/>
      <c r="O3126" s="40"/>
      <c r="P3126" s="40"/>
      <c r="Q3126" s="40"/>
      <c r="R3126" s="40"/>
      <c r="S3126" s="40"/>
      <c r="T3126" s="40"/>
      <c r="U3126" s="40"/>
      <c r="V3126" s="69"/>
    </row>
    <row r="3127" spans="14:22" ht="12.75">
      <c r="N3127" s="69"/>
      <c r="O3127" s="40"/>
      <c r="P3127" s="40"/>
      <c r="Q3127" s="40"/>
      <c r="R3127" s="40"/>
      <c r="S3127" s="40"/>
      <c r="T3127" s="40"/>
      <c r="U3127" s="40"/>
      <c r="V3127" s="69"/>
    </row>
    <row r="3128" spans="14:22" ht="12.75">
      <c r="N3128" s="69"/>
      <c r="O3128" s="40"/>
      <c r="P3128" s="40"/>
      <c r="Q3128" s="40"/>
      <c r="R3128" s="40"/>
      <c r="S3128" s="40"/>
      <c r="T3128" s="40"/>
      <c r="U3128" s="40"/>
      <c r="V3128" s="69"/>
    </row>
    <row r="3129" spans="14:22" ht="12.75">
      <c r="N3129" s="69"/>
      <c r="O3129" s="40"/>
      <c r="P3129" s="40"/>
      <c r="Q3129" s="40"/>
      <c r="R3129" s="40"/>
      <c r="S3129" s="40"/>
      <c r="T3129" s="40"/>
      <c r="U3129" s="40"/>
      <c r="V3129" s="69"/>
    </row>
    <row r="3130" spans="14:22" ht="12.75">
      <c r="N3130" s="69"/>
      <c r="O3130" s="40"/>
      <c r="P3130" s="40"/>
      <c r="Q3130" s="40"/>
      <c r="R3130" s="40"/>
      <c r="S3130" s="40"/>
      <c r="T3130" s="40"/>
      <c r="U3130" s="40"/>
      <c r="V3130" s="69"/>
    </row>
    <row r="3131" spans="14:22" ht="12.75">
      <c r="N3131" s="69"/>
      <c r="O3131" s="40"/>
      <c r="P3131" s="40"/>
      <c r="Q3131" s="40"/>
      <c r="R3131" s="40"/>
      <c r="S3131" s="40"/>
      <c r="T3131" s="40"/>
      <c r="U3131" s="40"/>
      <c r="V3131" s="69"/>
    </row>
    <row r="3132" spans="14:22" ht="12.75">
      <c r="N3132" s="69"/>
      <c r="O3132" s="40"/>
      <c r="P3132" s="40"/>
      <c r="Q3132" s="40"/>
      <c r="R3132" s="40"/>
      <c r="S3132" s="40"/>
      <c r="T3132" s="40"/>
      <c r="U3132" s="40"/>
      <c r="V3132" s="69"/>
    </row>
    <row r="3133" spans="14:22" ht="12.75">
      <c r="N3133" s="69"/>
      <c r="O3133" s="40"/>
      <c r="P3133" s="40"/>
      <c r="Q3133" s="40"/>
      <c r="R3133" s="40"/>
      <c r="S3133" s="40"/>
      <c r="T3133" s="40"/>
      <c r="U3133" s="40"/>
      <c r="V3133" s="69"/>
    </row>
    <row r="3134" spans="14:22" ht="12.75">
      <c r="N3134" s="69"/>
      <c r="O3134" s="40"/>
      <c r="P3134" s="40"/>
      <c r="Q3134" s="40"/>
      <c r="R3134" s="40"/>
      <c r="S3134" s="40"/>
      <c r="T3134" s="40"/>
      <c r="U3134" s="40"/>
      <c r="V3134" s="69"/>
    </row>
    <row r="3135" spans="14:22" ht="12.75">
      <c r="N3135" s="69"/>
      <c r="O3135" s="40"/>
      <c r="P3135" s="40"/>
      <c r="Q3135" s="40"/>
      <c r="R3135" s="40"/>
      <c r="S3135" s="40"/>
      <c r="T3135" s="40"/>
      <c r="U3135" s="40"/>
      <c r="V3135" s="69"/>
    </row>
    <row r="3136" spans="14:22" ht="12.75">
      <c r="N3136" s="69"/>
      <c r="O3136" s="40"/>
      <c r="P3136" s="40"/>
      <c r="Q3136" s="40"/>
      <c r="R3136" s="40"/>
      <c r="S3136" s="40"/>
      <c r="T3136" s="40"/>
      <c r="U3136" s="40"/>
      <c r="V3136" s="69"/>
    </row>
    <row r="3137" spans="14:22" ht="12.75">
      <c r="N3137" s="69"/>
      <c r="O3137" s="40"/>
      <c r="P3137" s="40"/>
      <c r="Q3137" s="40"/>
      <c r="R3137" s="40"/>
      <c r="S3137" s="40"/>
      <c r="T3137" s="40"/>
      <c r="U3137" s="40"/>
      <c r="V3137" s="69"/>
    </row>
    <row r="3138" spans="14:22" ht="12.75">
      <c r="N3138" s="69"/>
      <c r="O3138" s="40"/>
      <c r="P3138" s="40"/>
      <c r="Q3138" s="40"/>
      <c r="R3138" s="40"/>
      <c r="S3138" s="40"/>
      <c r="T3138" s="40"/>
      <c r="U3138" s="40"/>
      <c r="V3138" s="69"/>
    </row>
    <row r="3139" spans="14:22" ht="12.75">
      <c r="N3139" s="69"/>
      <c r="O3139" s="40"/>
      <c r="P3139" s="40"/>
      <c r="Q3139" s="40"/>
      <c r="R3139" s="40"/>
      <c r="S3139" s="40"/>
      <c r="T3139" s="40"/>
      <c r="U3139" s="40"/>
      <c r="V3139" s="69"/>
    </row>
    <row r="3140" spans="14:22" ht="12.75">
      <c r="N3140" s="69"/>
      <c r="O3140" s="40"/>
      <c r="P3140" s="40"/>
      <c r="Q3140" s="40"/>
      <c r="R3140" s="40"/>
      <c r="S3140" s="40"/>
      <c r="T3140" s="40"/>
      <c r="U3140" s="40"/>
      <c r="V3140" s="69"/>
    </row>
    <row r="3141" spans="14:22" ht="12.75">
      <c r="N3141" s="69"/>
      <c r="O3141" s="40"/>
      <c r="P3141" s="40"/>
      <c r="Q3141" s="40"/>
      <c r="R3141" s="40"/>
      <c r="S3141" s="40"/>
      <c r="T3141" s="40"/>
      <c r="U3141" s="40"/>
      <c r="V3141" s="69"/>
    </row>
    <row r="3142" spans="14:22" ht="12.75">
      <c r="N3142" s="69"/>
      <c r="O3142" s="40"/>
      <c r="P3142" s="40"/>
      <c r="Q3142" s="40"/>
      <c r="R3142" s="40"/>
      <c r="S3142" s="40"/>
      <c r="T3142" s="40"/>
      <c r="U3142" s="40"/>
      <c r="V3142" s="69"/>
    </row>
    <row r="3143" spans="14:22" ht="12.75">
      <c r="N3143" s="69"/>
      <c r="O3143" s="40"/>
      <c r="P3143" s="40"/>
      <c r="Q3143" s="40"/>
      <c r="R3143" s="40"/>
      <c r="S3143" s="40"/>
      <c r="T3143" s="40"/>
      <c r="U3143" s="40"/>
      <c r="V3143" s="69"/>
    </row>
    <row r="3144" spans="14:22" ht="12.75">
      <c r="N3144" s="69"/>
      <c r="O3144" s="40"/>
      <c r="P3144" s="40"/>
      <c r="Q3144" s="40"/>
      <c r="R3144" s="40"/>
      <c r="S3144" s="40"/>
      <c r="T3144" s="40"/>
      <c r="U3144" s="40"/>
      <c r="V3144" s="69"/>
    </row>
    <row r="3145" spans="14:22" ht="12.75">
      <c r="N3145" s="69"/>
      <c r="O3145" s="40"/>
      <c r="P3145" s="40"/>
      <c r="Q3145" s="40"/>
      <c r="R3145" s="40"/>
      <c r="S3145" s="40"/>
      <c r="T3145" s="40"/>
      <c r="U3145" s="40"/>
      <c r="V3145" s="69"/>
    </row>
    <row r="3146" spans="14:22" ht="12.75">
      <c r="N3146" s="69"/>
      <c r="O3146" s="40"/>
      <c r="P3146" s="40"/>
      <c r="Q3146" s="40"/>
      <c r="R3146" s="40"/>
      <c r="S3146" s="40"/>
      <c r="T3146" s="40"/>
      <c r="U3146" s="40"/>
      <c r="V3146" s="69"/>
    </row>
    <row r="3147" spans="14:22" ht="12.75">
      <c r="N3147" s="69"/>
      <c r="O3147" s="40"/>
      <c r="P3147" s="40"/>
      <c r="Q3147" s="40"/>
      <c r="R3147" s="40"/>
      <c r="S3147" s="40"/>
      <c r="T3147" s="40"/>
      <c r="U3147" s="40"/>
      <c r="V3147" s="69"/>
    </row>
    <row r="3148" spans="14:22" ht="12.75">
      <c r="N3148" s="69"/>
      <c r="O3148" s="40"/>
      <c r="P3148" s="40"/>
      <c r="Q3148" s="40"/>
      <c r="R3148" s="40"/>
      <c r="S3148" s="40"/>
      <c r="T3148" s="40"/>
      <c r="U3148" s="40"/>
      <c r="V3148" s="69"/>
    </row>
    <row r="3149" spans="14:22" ht="12.75">
      <c r="N3149" s="69"/>
      <c r="O3149" s="40"/>
      <c r="P3149" s="40"/>
      <c r="Q3149" s="40"/>
      <c r="R3149" s="40"/>
      <c r="S3149" s="40"/>
      <c r="T3149" s="40"/>
      <c r="U3149" s="40"/>
      <c r="V3149" s="69"/>
    </row>
    <row r="3150" spans="14:22" ht="12.75">
      <c r="N3150" s="69"/>
      <c r="O3150" s="40"/>
      <c r="P3150" s="40"/>
      <c r="Q3150" s="40"/>
      <c r="R3150" s="40"/>
      <c r="S3150" s="40"/>
      <c r="T3150" s="40"/>
      <c r="U3150" s="40"/>
      <c r="V3150" s="69"/>
    </row>
    <row r="3151" spans="14:22" ht="12.75">
      <c r="N3151" s="69"/>
      <c r="O3151" s="40"/>
      <c r="P3151" s="40"/>
      <c r="Q3151" s="40"/>
      <c r="R3151" s="40"/>
      <c r="S3151" s="40"/>
      <c r="T3151" s="40"/>
      <c r="U3151" s="40"/>
      <c r="V3151" s="69"/>
    </row>
    <row r="3152" spans="14:22" ht="12.75">
      <c r="N3152" s="69"/>
      <c r="O3152" s="40"/>
      <c r="P3152" s="40"/>
      <c r="Q3152" s="40"/>
      <c r="R3152" s="40"/>
      <c r="S3152" s="40"/>
      <c r="T3152" s="40"/>
      <c r="U3152" s="40"/>
      <c r="V3152" s="69"/>
    </row>
    <row r="3153" spans="14:22" ht="12.75">
      <c r="N3153" s="69"/>
      <c r="O3153" s="40"/>
      <c r="P3153" s="40"/>
      <c r="Q3153" s="40"/>
      <c r="R3153" s="40"/>
      <c r="S3153" s="40"/>
      <c r="T3153" s="40"/>
      <c r="U3153" s="40"/>
      <c r="V3153" s="69"/>
    </row>
    <row r="3154" spans="14:22" ht="12.75">
      <c r="N3154" s="69"/>
      <c r="O3154" s="40"/>
      <c r="P3154" s="40"/>
      <c r="Q3154" s="40"/>
      <c r="R3154" s="40"/>
      <c r="S3154" s="40"/>
      <c r="T3154" s="40"/>
      <c r="U3154" s="40"/>
      <c r="V3154" s="69"/>
    </row>
    <row r="3155" spans="14:22" ht="12.75">
      <c r="N3155" s="69"/>
      <c r="O3155" s="40"/>
      <c r="P3155" s="40"/>
      <c r="Q3155" s="40"/>
      <c r="R3155" s="40"/>
      <c r="S3155" s="40"/>
      <c r="T3155" s="40"/>
      <c r="U3155" s="40"/>
      <c r="V3155" s="69"/>
    </row>
    <row r="3156" spans="14:22" ht="12.75">
      <c r="N3156" s="69"/>
      <c r="O3156" s="40"/>
      <c r="P3156" s="40"/>
      <c r="Q3156" s="40"/>
      <c r="R3156" s="40"/>
      <c r="S3156" s="40"/>
      <c r="T3156" s="40"/>
      <c r="U3156" s="40"/>
      <c r="V3156" s="69"/>
    </row>
    <row r="3157" spans="14:22" ht="12.75">
      <c r="N3157" s="69"/>
      <c r="O3157" s="40"/>
      <c r="P3157" s="40"/>
      <c r="Q3157" s="40"/>
      <c r="R3157" s="40"/>
      <c r="S3157" s="40"/>
      <c r="T3157" s="40"/>
      <c r="U3157" s="40"/>
      <c r="V3157" s="69"/>
    </row>
    <row r="3158" spans="14:22" ht="12.75">
      <c r="N3158" s="69"/>
      <c r="O3158" s="40"/>
      <c r="P3158" s="40"/>
      <c r="Q3158" s="40"/>
      <c r="R3158" s="40"/>
      <c r="S3158" s="40"/>
      <c r="T3158" s="40"/>
      <c r="U3158" s="40"/>
      <c r="V3158" s="69"/>
    </row>
    <row r="3159" spans="14:22" ht="12.75">
      <c r="N3159" s="69"/>
      <c r="O3159" s="40"/>
      <c r="P3159" s="40"/>
      <c r="Q3159" s="40"/>
      <c r="R3159" s="40"/>
      <c r="S3159" s="40"/>
      <c r="T3159" s="40"/>
      <c r="U3159" s="40"/>
      <c r="V3159" s="69"/>
    </row>
    <row r="3160" spans="14:22" ht="12.75">
      <c r="N3160" s="69"/>
      <c r="O3160" s="40"/>
      <c r="P3160" s="40"/>
      <c r="Q3160" s="40"/>
      <c r="R3160" s="40"/>
      <c r="S3160" s="40"/>
      <c r="T3160" s="40"/>
      <c r="U3160" s="40"/>
      <c r="V3160" s="69"/>
    </row>
    <row r="3161" spans="14:22" ht="12.75">
      <c r="N3161" s="69"/>
      <c r="O3161" s="40"/>
      <c r="P3161" s="40"/>
      <c r="Q3161" s="40"/>
      <c r="R3161" s="40"/>
      <c r="S3161" s="40"/>
      <c r="T3161" s="40"/>
      <c r="U3161" s="40"/>
      <c r="V3161" s="69"/>
    </row>
    <row r="3162" spans="14:22" ht="12.75">
      <c r="N3162" s="69"/>
      <c r="O3162" s="40"/>
      <c r="P3162" s="40"/>
      <c r="Q3162" s="40"/>
      <c r="R3162" s="40"/>
      <c r="S3162" s="40"/>
      <c r="T3162" s="40"/>
      <c r="U3162" s="40"/>
      <c r="V3162" s="69"/>
    </row>
    <row r="3163" spans="14:22" ht="12.75">
      <c r="N3163" s="69"/>
      <c r="O3163" s="40"/>
      <c r="P3163" s="40"/>
      <c r="Q3163" s="40"/>
      <c r="R3163" s="40"/>
      <c r="S3163" s="40"/>
      <c r="T3163" s="40"/>
      <c r="U3163" s="40"/>
      <c r="V3163" s="69"/>
    </row>
    <row r="3164" spans="14:22" ht="12.75">
      <c r="N3164" s="69"/>
      <c r="O3164" s="40"/>
      <c r="P3164" s="40"/>
      <c r="Q3164" s="40"/>
      <c r="R3164" s="40"/>
      <c r="S3164" s="40"/>
      <c r="T3164" s="40"/>
      <c r="U3164" s="40"/>
      <c r="V3164" s="69"/>
    </row>
    <row r="3165" spans="14:22" ht="12.75">
      <c r="N3165" s="69"/>
      <c r="O3165" s="40"/>
      <c r="P3165" s="40"/>
      <c r="Q3165" s="40"/>
      <c r="R3165" s="40"/>
      <c r="S3165" s="40"/>
      <c r="T3165" s="40"/>
      <c r="U3165" s="40"/>
      <c r="V3165" s="69"/>
    </row>
    <row r="3166" spans="14:22" ht="12.75">
      <c r="N3166" s="69"/>
      <c r="O3166" s="40"/>
      <c r="P3166" s="40"/>
      <c r="Q3166" s="40"/>
      <c r="R3166" s="40"/>
      <c r="S3166" s="40"/>
      <c r="T3166" s="40"/>
      <c r="U3166" s="40"/>
      <c r="V3166" s="69"/>
    </row>
    <row r="3167" spans="14:22" ht="12.75">
      <c r="N3167" s="69"/>
      <c r="O3167" s="40"/>
      <c r="P3167" s="40"/>
      <c r="Q3167" s="40"/>
      <c r="R3167" s="40"/>
      <c r="S3167" s="40"/>
      <c r="T3167" s="40"/>
      <c r="U3167" s="40"/>
      <c r="V3167" s="69"/>
    </row>
    <row r="3168" spans="14:22" ht="12.75">
      <c r="N3168" s="69"/>
      <c r="O3168" s="40"/>
      <c r="P3168" s="40"/>
      <c r="Q3168" s="40"/>
      <c r="R3168" s="40"/>
      <c r="S3168" s="40"/>
      <c r="T3168" s="40"/>
      <c r="U3168" s="40"/>
      <c r="V3168" s="69"/>
    </row>
    <row r="3169" spans="14:22" ht="12.75">
      <c r="N3169" s="69"/>
      <c r="O3169" s="40"/>
      <c r="P3169" s="40"/>
      <c r="Q3169" s="40"/>
      <c r="R3169" s="40"/>
      <c r="S3169" s="40"/>
      <c r="T3169" s="40"/>
      <c r="U3169" s="40"/>
      <c r="V3169" s="69"/>
    </row>
    <row r="3170" spans="14:22" ht="12.75">
      <c r="N3170" s="69"/>
      <c r="O3170" s="40"/>
      <c r="P3170" s="40"/>
      <c r="Q3170" s="40"/>
      <c r="R3170" s="40"/>
      <c r="S3170" s="40"/>
      <c r="T3170" s="40"/>
      <c r="U3170" s="40"/>
      <c r="V3170" s="69"/>
    </row>
    <row r="3171" spans="14:22" ht="12.75">
      <c r="N3171" s="69"/>
      <c r="O3171" s="40"/>
      <c r="P3171" s="40"/>
      <c r="Q3171" s="40"/>
      <c r="R3171" s="40"/>
      <c r="S3171" s="40"/>
      <c r="T3171" s="40"/>
      <c r="U3171" s="40"/>
      <c r="V3171" s="69"/>
    </row>
    <row r="3172" spans="14:22" ht="12.75">
      <c r="N3172" s="69"/>
      <c r="O3172" s="40"/>
      <c r="P3172" s="40"/>
      <c r="Q3172" s="40"/>
      <c r="R3172" s="40"/>
      <c r="S3172" s="40"/>
      <c r="T3172" s="40"/>
      <c r="U3172" s="40"/>
      <c r="V3172" s="69"/>
    </row>
    <row r="3173" spans="14:22" ht="12.75">
      <c r="N3173" s="69"/>
      <c r="O3173" s="40"/>
      <c r="P3173" s="40"/>
      <c r="Q3173" s="40"/>
      <c r="R3173" s="40"/>
      <c r="S3173" s="40"/>
      <c r="T3173" s="40"/>
      <c r="U3173" s="40"/>
      <c r="V3173" s="69"/>
    </row>
    <row r="3174" spans="14:22" ht="12.75">
      <c r="N3174" s="69"/>
      <c r="O3174" s="40"/>
      <c r="P3174" s="40"/>
      <c r="Q3174" s="40"/>
      <c r="R3174" s="40"/>
      <c r="S3174" s="40"/>
      <c r="T3174" s="40"/>
      <c r="U3174" s="40"/>
      <c r="V3174" s="69"/>
    </row>
    <row r="3175" spans="14:22" ht="12.75">
      <c r="N3175" s="69"/>
      <c r="O3175" s="40"/>
      <c r="P3175" s="40"/>
      <c r="Q3175" s="40"/>
      <c r="R3175" s="40"/>
      <c r="S3175" s="40"/>
      <c r="T3175" s="40"/>
      <c r="U3175" s="40"/>
      <c r="V3175" s="69"/>
    </row>
    <row r="3176" spans="14:22" ht="12.75">
      <c r="N3176" s="69"/>
      <c r="O3176" s="40"/>
      <c r="P3176" s="40"/>
      <c r="Q3176" s="40"/>
      <c r="R3176" s="40"/>
      <c r="S3176" s="40"/>
      <c r="T3176" s="40"/>
      <c r="U3176" s="40"/>
      <c r="V3176" s="69"/>
    </row>
    <row r="3177" spans="14:22" ht="12.75">
      <c r="N3177" s="69"/>
      <c r="O3177" s="40"/>
      <c r="P3177" s="40"/>
      <c r="Q3177" s="40"/>
      <c r="R3177" s="40"/>
      <c r="S3177" s="40"/>
      <c r="T3177" s="40"/>
      <c r="U3177" s="40"/>
      <c r="V3177" s="69"/>
    </row>
    <row r="3178" spans="14:22" ht="12.75">
      <c r="N3178" s="69"/>
      <c r="O3178" s="40"/>
      <c r="P3178" s="40"/>
      <c r="Q3178" s="40"/>
      <c r="R3178" s="40"/>
      <c r="S3178" s="40"/>
      <c r="T3178" s="40"/>
      <c r="U3178" s="40"/>
      <c r="V3178" s="69"/>
    </row>
    <row r="3179" spans="14:22" ht="12.75">
      <c r="N3179" s="69"/>
      <c r="O3179" s="40"/>
      <c r="P3179" s="40"/>
      <c r="Q3179" s="40"/>
      <c r="R3179" s="40"/>
      <c r="S3179" s="40"/>
      <c r="T3179" s="40"/>
      <c r="U3179" s="40"/>
      <c r="V3179" s="69"/>
    </row>
    <row r="3180" spans="14:22" ht="12.75">
      <c r="N3180" s="69"/>
      <c r="O3180" s="40"/>
      <c r="P3180" s="40"/>
      <c r="Q3180" s="40"/>
      <c r="R3180" s="40"/>
      <c r="S3180" s="40"/>
      <c r="T3180" s="40"/>
      <c r="U3180" s="40"/>
      <c r="V3180" s="69"/>
    </row>
    <row r="3181" spans="14:22" ht="12.75">
      <c r="N3181" s="69"/>
      <c r="O3181" s="40"/>
      <c r="P3181" s="40"/>
      <c r="Q3181" s="40"/>
      <c r="R3181" s="40"/>
      <c r="S3181" s="40"/>
      <c r="T3181" s="40"/>
      <c r="U3181" s="40"/>
      <c r="V3181" s="69"/>
    </row>
    <row r="3182" spans="14:22" ht="12.75">
      <c r="N3182" s="69"/>
      <c r="O3182" s="40"/>
      <c r="P3182" s="40"/>
      <c r="Q3182" s="40"/>
      <c r="R3182" s="40"/>
      <c r="S3182" s="40"/>
      <c r="T3182" s="40"/>
      <c r="U3182" s="40"/>
      <c r="V3182" s="69"/>
    </row>
    <row r="3183" spans="14:22" ht="12.75">
      <c r="N3183" s="69"/>
      <c r="O3183" s="40"/>
      <c r="P3183" s="40"/>
      <c r="Q3183" s="40"/>
      <c r="R3183" s="40"/>
      <c r="S3183" s="40"/>
      <c r="T3183" s="40"/>
      <c r="U3183" s="40"/>
      <c r="V3183" s="69"/>
    </row>
    <row r="3184" spans="14:22" ht="12.75">
      <c r="N3184" s="69"/>
      <c r="O3184" s="40"/>
      <c r="P3184" s="40"/>
      <c r="Q3184" s="40"/>
      <c r="R3184" s="40"/>
      <c r="S3184" s="40"/>
      <c r="T3184" s="40"/>
      <c r="U3184" s="40"/>
      <c r="V3184" s="69"/>
    </row>
    <row r="3185" spans="14:22" ht="12.75">
      <c r="N3185" s="69"/>
      <c r="O3185" s="40"/>
      <c r="P3185" s="40"/>
      <c r="Q3185" s="40"/>
      <c r="R3185" s="40"/>
      <c r="S3185" s="40"/>
      <c r="T3185" s="40"/>
      <c r="U3185" s="40"/>
      <c r="V3185" s="69"/>
    </row>
    <row r="3186" spans="14:22" ht="12.75">
      <c r="N3186" s="69"/>
      <c r="O3186" s="40"/>
      <c r="P3186" s="40"/>
      <c r="Q3186" s="40"/>
      <c r="R3186" s="40"/>
      <c r="S3186" s="40"/>
      <c r="T3186" s="40"/>
      <c r="U3186" s="40"/>
      <c r="V3186" s="69"/>
    </row>
    <row r="3187" spans="14:22" ht="12.75">
      <c r="N3187" s="69"/>
      <c r="O3187" s="40"/>
      <c r="P3187" s="40"/>
      <c r="Q3187" s="40"/>
      <c r="R3187" s="40"/>
      <c r="S3187" s="40"/>
      <c r="T3187" s="40"/>
      <c r="U3187" s="40"/>
      <c r="V3187" s="69"/>
    </row>
    <row r="3188" spans="14:22" ht="12.75">
      <c r="N3188" s="69"/>
      <c r="O3188" s="40"/>
      <c r="P3188" s="40"/>
      <c r="Q3188" s="40"/>
      <c r="R3188" s="40"/>
      <c r="S3188" s="40"/>
      <c r="T3188" s="40"/>
      <c r="U3188" s="40"/>
      <c r="V3188" s="69"/>
    </row>
    <row r="3189" spans="14:22" ht="12.75">
      <c r="N3189" s="69"/>
      <c r="O3189" s="40"/>
      <c r="P3189" s="40"/>
      <c r="Q3189" s="40"/>
      <c r="R3189" s="40"/>
      <c r="S3189" s="40"/>
      <c r="T3189" s="40"/>
      <c r="U3189" s="40"/>
      <c r="V3189" s="69"/>
    </row>
    <row r="3190" spans="14:22" ht="12.75">
      <c r="N3190" s="69"/>
      <c r="O3190" s="40"/>
      <c r="P3190" s="40"/>
      <c r="Q3190" s="40"/>
      <c r="R3190" s="40"/>
      <c r="S3190" s="40"/>
      <c r="T3190" s="40"/>
      <c r="U3190" s="40"/>
      <c r="V3190" s="69"/>
    </row>
    <row r="3191" spans="14:22" ht="12.75">
      <c r="N3191" s="69"/>
      <c r="O3191" s="40"/>
      <c r="P3191" s="40"/>
      <c r="Q3191" s="40"/>
      <c r="R3191" s="40"/>
      <c r="S3191" s="40"/>
      <c r="T3191" s="40"/>
      <c r="U3191" s="40"/>
      <c r="V3191" s="69"/>
    </row>
    <row r="3192" spans="14:22" ht="12.75">
      <c r="N3192" s="69"/>
      <c r="O3192" s="40"/>
      <c r="P3192" s="40"/>
      <c r="Q3192" s="40"/>
      <c r="R3192" s="40"/>
      <c r="S3192" s="40"/>
      <c r="T3192" s="40"/>
      <c r="U3192" s="40"/>
      <c r="V3192" s="69"/>
    </row>
    <row r="3193" spans="14:22" ht="12.75">
      <c r="N3193" s="69"/>
      <c r="O3193" s="40"/>
      <c r="P3193" s="40"/>
      <c r="Q3193" s="40"/>
      <c r="R3193" s="40"/>
      <c r="S3193" s="40"/>
      <c r="T3193" s="40"/>
      <c r="U3193" s="40"/>
      <c r="V3193" s="69"/>
    </row>
    <row r="3194" spans="14:22" ht="12.75">
      <c r="N3194" s="69"/>
      <c r="O3194" s="40"/>
      <c r="P3194" s="40"/>
      <c r="Q3194" s="40"/>
      <c r="R3194" s="40"/>
      <c r="S3194" s="40"/>
      <c r="T3194" s="40"/>
      <c r="U3194" s="40"/>
      <c r="V3194" s="69"/>
    </row>
    <row r="3195" spans="14:22" ht="12.75">
      <c r="N3195" s="69"/>
      <c r="O3195" s="40"/>
      <c r="P3195" s="40"/>
      <c r="Q3195" s="40"/>
      <c r="R3195" s="40"/>
      <c r="S3195" s="40"/>
      <c r="T3195" s="40"/>
      <c r="U3195" s="40"/>
      <c r="V3195" s="69"/>
    </row>
    <row r="3196" spans="14:22" ht="12.75">
      <c r="N3196" s="69"/>
      <c r="O3196" s="40"/>
      <c r="P3196" s="40"/>
      <c r="Q3196" s="40"/>
      <c r="R3196" s="40"/>
      <c r="S3196" s="40"/>
      <c r="T3196" s="40"/>
      <c r="U3196" s="40"/>
      <c r="V3196" s="69"/>
    </row>
    <row r="3197" spans="14:22" ht="12.75">
      <c r="N3197" s="69"/>
      <c r="O3197" s="40"/>
      <c r="P3197" s="40"/>
      <c r="Q3197" s="40"/>
      <c r="R3197" s="40"/>
      <c r="S3197" s="40"/>
      <c r="T3197" s="40"/>
      <c r="U3197" s="40"/>
      <c r="V3197" s="69"/>
    </row>
    <row r="3198" spans="14:22" ht="12.75">
      <c r="N3198" s="69"/>
      <c r="O3198" s="40"/>
      <c r="P3198" s="40"/>
      <c r="Q3198" s="40"/>
      <c r="R3198" s="40"/>
      <c r="S3198" s="40"/>
      <c r="T3198" s="40"/>
      <c r="U3198" s="40"/>
      <c r="V3198" s="69"/>
    </row>
    <row r="3199" spans="14:22" ht="12.75">
      <c r="N3199" s="69"/>
      <c r="O3199" s="40"/>
      <c r="P3199" s="40"/>
      <c r="Q3199" s="40"/>
      <c r="R3199" s="40"/>
      <c r="S3199" s="40"/>
      <c r="T3199" s="40"/>
      <c r="U3199" s="40"/>
      <c r="V3199" s="69"/>
    </row>
    <row r="3200" spans="14:22" ht="12.75">
      <c r="N3200" s="69"/>
      <c r="O3200" s="40"/>
      <c r="P3200" s="40"/>
      <c r="Q3200" s="40"/>
      <c r="R3200" s="40"/>
      <c r="S3200" s="40"/>
      <c r="T3200" s="40"/>
      <c r="U3200" s="40"/>
      <c r="V3200" s="69"/>
    </row>
    <row r="3201" spans="14:22" ht="12.75">
      <c r="N3201" s="69"/>
      <c r="O3201" s="40"/>
      <c r="P3201" s="40"/>
      <c r="Q3201" s="40"/>
      <c r="R3201" s="40"/>
      <c r="S3201" s="40"/>
      <c r="T3201" s="40"/>
      <c r="U3201" s="40"/>
      <c r="V3201" s="69"/>
    </row>
    <row r="3202" spans="14:22" ht="12.75">
      <c r="N3202" s="69"/>
      <c r="O3202" s="40"/>
      <c r="P3202" s="40"/>
      <c r="Q3202" s="40"/>
      <c r="R3202" s="40"/>
      <c r="S3202" s="40"/>
      <c r="T3202" s="40"/>
      <c r="U3202" s="40"/>
      <c r="V3202" s="69"/>
    </row>
    <row r="3203" spans="14:22" ht="12.75">
      <c r="N3203" s="69"/>
      <c r="O3203" s="40"/>
      <c r="P3203" s="40"/>
      <c r="Q3203" s="40"/>
      <c r="R3203" s="40"/>
      <c r="S3203" s="40"/>
      <c r="T3203" s="40"/>
      <c r="U3203" s="40"/>
      <c r="V3203" s="69"/>
    </row>
    <row r="3204" spans="14:22" ht="12.75">
      <c r="N3204" s="69"/>
      <c r="O3204" s="40"/>
      <c r="P3204" s="40"/>
      <c r="Q3204" s="40"/>
      <c r="R3204" s="40"/>
      <c r="S3204" s="40"/>
      <c r="T3204" s="40"/>
      <c r="U3204" s="40"/>
      <c r="V3204" s="69"/>
    </row>
    <row r="3205" spans="14:22" ht="12.75">
      <c r="N3205" s="69"/>
      <c r="O3205" s="40"/>
      <c r="P3205" s="40"/>
      <c r="Q3205" s="40"/>
      <c r="R3205" s="40"/>
      <c r="S3205" s="40"/>
      <c r="T3205" s="40"/>
      <c r="U3205" s="40"/>
      <c r="V3205" s="69"/>
    </row>
    <row r="3206" spans="14:22" ht="12.75">
      <c r="N3206" s="69"/>
      <c r="O3206" s="40"/>
      <c r="P3206" s="40"/>
      <c r="Q3206" s="40"/>
      <c r="R3206" s="40"/>
      <c r="S3206" s="40"/>
      <c r="T3206" s="40"/>
      <c r="U3206" s="40"/>
      <c r="V3206" s="69"/>
    </row>
    <row r="3207" spans="14:22" ht="12.75">
      <c r="N3207" s="69"/>
      <c r="O3207" s="40"/>
      <c r="P3207" s="40"/>
      <c r="Q3207" s="40"/>
      <c r="R3207" s="40"/>
      <c r="S3207" s="40"/>
      <c r="T3207" s="40"/>
      <c r="U3207" s="40"/>
      <c r="V3207" s="69"/>
    </row>
    <row r="3208" spans="14:22" ht="12.75">
      <c r="N3208" s="69"/>
      <c r="O3208" s="40"/>
      <c r="P3208" s="40"/>
      <c r="Q3208" s="40"/>
      <c r="R3208" s="40"/>
      <c r="S3208" s="40"/>
      <c r="T3208" s="40"/>
      <c r="U3208" s="40"/>
      <c r="V3208" s="69"/>
    </row>
    <row r="3209" spans="14:22" ht="12.75">
      <c r="N3209" s="69"/>
      <c r="O3209" s="40"/>
      <c r="P3209" s="40"/>
      <c r="Q3209" s="40"/>
      <c r="R3209" s="40"/>
      <c r="S3209" s="40"/>
      <c r="T3209" s="40"/>
      <c r="U3209" s="40"/>
      <c r="V3209" s="69"/>
    </row>
    <row r="3210" spans="14:22" ht="12.75">
      <c r="N3210" s="69"/>
      <c r="O3210" s="40"/>
      <c r="P3210" s="40"/>
      <c r="Q3210" s="40"/>
      <c r="R3210" s="40"/>
      <c r="S3210" s="40"/>
      <c r="T3210" s="40"/>
      <c r="U3210" s="40"/>
      <c r="V3210" s="69"/>
    </row>
    <row r="3211" spans="14:22" ht="12.75">
      <c r="N3211" s="69"/>
      <c r="O3211" s="40"/>
      <c r="P3211" s="40"/>
      <c r="Q3211" s="40"/>
      <c r="R3211" s="40"/>
      <c r="S3211" s="40"/>
      <c r="T3211" s="40"/>
      <c r="U3211" s="40"/>
      <c r="V3211" s="69"/>
    </row>
    <row r="3212" spans="14:22" ht="12.75">
      <c r="N3212" s="69"/>
      <c r="O3212" s="40"/>
      <c r="P3212" s="40"/>
      <c r="Q3212" s="40"/>
      <c r="R3212" s="40"/>
      <c r="S3212" s="40"/>
      <c r="T3212" s="40"/>
      <c r="U3212" s="40"/>
      <c r="V3212" s="69"/>
    </row>
    <row r="3213" spans="14:22" ht="12.75">
      <c r="N3213" s="69"/>
      <c r="O3213" s="40"/>
      <c r="P3213" s="40"/>
      <c r="Q3213" s="40"/>
      <c r="R3213" s="40"/>
      <c r="S3213" s="40"/>
      <c r="T3213" s="40"/>
      <c r="U3213" s="40"/>
      <c r="V3213" s="69"/>
    </row>
    <row r="3214" spans="14:22" ht="12.75">
      <c r="N3214" s="69"/>
      <c r="O3214" s="40"/>
      <c r="P3214" s="40"/>
      <c r="Q3214" s="40"/>
      <c r="R3214" s="40"/>
      <c r="S3214" s="40"/>
      <c r="T3214" s="40"/>
      <c r="U3214" s="40"/>
      <c r="V3214" s="69"/>
    </row>
    <row r="3215" spans="14:22" ht="12.75">
      <c r="N3215" s="69"/>
      <c r="O3215" s="40"/>
      <c r="P3215" s="40"/>
      <c r="Q3215" s="40"/>
      <c r="R3215" s="40"/>
      <c r="S3215" s="40"/>
      <c r="T3215" s="40"/>
      <c r="U3215" s="40"/>
      <c r="V3215" s="69"/>
    </row>
    <row r="3216" spans="14:22" ht="12.75">
      <c r="N3216" s="69"/>
      <c r="O3216" s="40"/>
      <c r="P3216" s="40"/>
      <c r="Q3216" s="40"/>
      <c r="R3216" s="40"/>
      <c r="S3216" s="40"/>
      <c r="T3216" s="40"/>
      <c r="U3216" s="40"/>
      <c r="V3216" s="69"/>
    </row>
    <row r="3217" spans="14:22" ht="12.75">
      <c r="N3217" s="69"/>
      <c r="O3217" s="40"/>
      <c r="P3217" s="40"/>
      <c r="Q3217" s="40"/>
      <c r="R3217" s="40"/>
      <c r="S3217" s="40"/>
      <c r="T3217" s="40"/>
      <c r="U3217" s="40"/>
      <c r="V3217" s="69"/>
    </row>
    <row r="3218" spans="14:22" ht="12.75">
      <c r="N3218" s="69"/>
      <c r="O3218" s="40"/>
      <c r="P3218" s="40"/>
      <c r="Q3218" s="40"/>
      <c r="R3218" s="40"/>
      <c r="S3218" s="40"/>
      <c r="T3218" s="40"/>
      <c r="U3218" s="40"/>
      <c r="V3218" s="69"/>
    </row>
    <row r="3219" spans="14:22" ht="12.75">
      <c r="N3219" s="69"/>
      <c r="O3219" s="40"/>
      <c r="P3219" s="40"/>
      <c r="Q3219" s="40"/>
      <c r="R3219" s="40"/>
      <c r="S3219" s="40"/>
      <c r="T3219" s="40"/>
      <c r="U3219" s="40"/>
      <c r="V3219" s="69"/>
    </row>
    <row r="3220" spans="14:22" ht="12.75">
      <c r="N3220" s="69"/>
      <c r="O3220" s="40"/>
      <c r="P3220" s="40"/>
      <c r="Q3220" s="40"/>
      <c r="R3220" s="40"/>
      <c r="S3220" s="40"/>
      <c r="T3220" s="40"/>
      <c r="U3220" s="40"/>
      <c r="V3220" s="69"/>
    </row>
    <row r="3221" spans="14:22" ht="12.75">
      <c r="N3221" s="69"/>
      <c r="O3221" s="40"/>
      <c r="P3221" s="40"/>
      <c r="Q3221" s="40"/>
      <c r="R3221" s="40"/>
      <c r="S3221" s="40"/>
      <c r="T3221" s="40"/>
      <c r="U3221" s="40"/>
      <c r="V3221" s="69"/>
    </row>
    <row r="3222" spans="14:22" ht="12.75">
      <c r="N3222" s="69"/>
      <c r="O3222" s="40"/>
      <c r="P3222" s="40"/>
      <c r="Q3222" s="40"/>
      <c r="R3222" s="40"/>
      <c r="S3222" s="40"/>
      <c r="T3222" s="40"/>
      <c r="U3222" s="40"/>
      <c r="V3222" s="69"/>
    </row>
    <row r="3223" spans="14:22" ht="12.75">
      <c r="N3223" s="69"/>
      <c r="O3223" s="40"/>
      <c r="P3223" s="40"/>
      <c r="Q3223" s="40"/>
      <c r="R3223" s="40"/>
      <c r="S3223" s="40"/>
      <c r="T3223" s="40"/>
      <c r="U3223" s="40"/>
      <c r="V3223" s="69"/>
    </row>
    <row r="3224" spans="14:22" ht="12.75">
      <c r="N3224" s="69"/>
      <c r="O3224" s="40"/>
      <c r="P3224" s="40"/>
      <c r="Q3224" s="40"/>
      <c r="R3224" s="40"/>
      <c r="S3224" s="40"/>
      <c r="T3224" s="40"/>
      <c r="U3224" s="40"/>
      <c r="V3224" s="69"/>
    </row>
    <row r="3225" spans="14:22" ht="12.75">
      <c r="N3225" s="69"/>
      <c r="O3225" s="40"/>
      <c r="P3225" s="40"/>
      <c r="Q3225" s="40"/>
      <c r="R3225" s="40"/>
      <c r="S3225" s="40"/>
      <c r="T3225" s="40"/>
      <c r="U3225" s="40"/>
      <c r="V3225" s="69"/>
    </row>
    <row r="3226" spans="14:22" ht="12.75">
      <c r="N3226" s="69"/>
      <c r="O3226" s="40"/>
      <c r="P3226" s="40"/>
      <c r="Q3226" s="40"/>
      <c r="R3226" s="40"/>
      <c r="S3226" s="40"/>
      <c r="T3226" s="40"/>
      <c r="U3226" s="40"/>
      <c r="V3226" s="69"/>
    </row>
    <row r="3227" spans="14:22" ht="12.75">
      <c r="N3227" s="69"/>
      <c r="O3227" s="40"/>
      <c r="P3227" s="40"/>
      <c r="Q3227" s="40"/>
      <c r="R3227" s="40"/>
      <c r="S3227" s="40"/>
      <c r="T3227" s="40"/>
      <c r="U3227" s="40"/>
      <c r="V3227" s="69"/>
    </row>
    <row r="3228" spans="14:22" ht="12.75">
      <c r="N3228" s="69"/>
      <c r="O3228" s="40"/>
      <c r="P3228" s="40"/>
      <c r="Q3228" s="40"/>
      <c r="R3228" s="40"/>
      <c r="S3228" s="40"/>
      <c r="T3228" s="40"/>
      <c r="U3228" s="40"/>
      <c r="V3228" s="69"/>
    </row>
    <row r="3229" spans="14:22" ht="12.75">
      <c r="N3229" s="69"/>
      <c r="O3229" s="40"/>
      <c r="P3229" s="40"/>
      <c r="Q3229" s="40"/>
      <c r="R3229" s="40"/>
      <c r="S3229" s="40"/>
      <c r="T3229" s="40"/>
      <c r="U3229" s="40"/>
      <c r="V3229" s="69"/>
    </row>
    <row r="3230" spans="14:22" ht="12.75">
      <c r="N3230" s="69"/>
      <c r="O3230" s="40"/>
      <c r="P3230" s="40"/>
      <c r="Q3230" s="40"/>
      <c r="R3230" s="40"/>
      <c r="S3230" s="40"/>
      <c r="T3230" s="40"/>
      <c r="U3230" s="40"/>
      <c r="V3230" s="69"/>
    </row>
    <row r="3231" spans="14:22" ht="12.75">
      <c r="N3231" s="69"/>
      <c r="O3231" s="40"/>
      <c r="P3231" s="40"/>
      <c r="Q3231" s="40"/>
      <c r="R3231" s="40"/>
      <c r="S3231" s="40"/>
      <c r="T3231" s="40"/>
      <c r="U3231" s="40"/>
      <c r="V3231" s="69"/>
    </row>
    <row r="3232" spans="14:22" ht="12.75">
      <c r="N3232" s="69"/>
      <c r="O3232" s="40"/>
      <c r="P3232" s="40"/>
      <c r="Q3232" s="40"/>
      <c r="R3232" s="40"/>
      <c r="S3232" s="40"/>
      <c r="T3232" s="40"/>
      <c r="U3232" s="40"/>
      <c r="V3232" s="69"/>
    </row>
    <row r="3233" spans="14:22" ht="12.75">
      <c r="N3233" s="69"/>
      <c r="O3233" s="40"/>
      <c r="P3233" s="40"/>
      <c r="Q3233" s="40"/>
      <c r="R3233" s="40"/>
      <c r="S3233" s="40"/>
      <c r="T3233" s="40"/>
      <c r="U3233" s="40"/>
      <c r="V3233" s="69"/>
    </row>
    <row r="3234" spans="14:22" ht="12.75">
      <c r="N3234" s="69"/>
      <c r="O3234" s="40"/>
      <c r="P3234" s="40"/>
      <c r="Q3234" s="40"/>
      <c r="R3234" s="40"/>
      <c r="S3234" s="40"/>
      <c r="T3234" s="40"/>
      <c r="U3234" s="40"/>
      <c r="V3234" s="69"/>
    </row>
    <row r="3235" spans="14:22" ht="12.75">
      <c r="N3235" s="69"/>
      <c r="O3235" s="40"/>
      <c r="P3235" s="40"/>
      <c r="Q3235" s="40"/>
      <c r="R3235" s="40"/>
      <c r="S3235" s="40"/>
      <c r="T3235" s="40"/>
      <c r="U3235" s="40"/>
      <c r="V3235" s="69"/>
    </row>
    <row r="3236" spans="14:22" ht="12.75">
      <c r="N3236" s="69"/>
      <c r="O3236" s="40"/>
      <c r="P3236" s="40"/>
      <c r="Q3236" s="40"/>
      <c r="R3236" s="40"/>
      <c r="S3236" s="40"/>
      <c r="T3236" s="40"/>
      <c r="U3236" s="40"/>
      <c r="V3236" s="69"/>
    </row>
    <row r="3237" spans="14:22" ht="12.75">
      <c r="N3237" s="69"/>
      <c r="O3237" s="40"/>
      <c r="P3237" s="40"/>
      <c r="Q3237" s="40"/>
      <c r="R3237" s="40"/>
      <c r="S3237" s="40"/>
      <c r="T3237" s="40"/>
      <c r="U3237" s="40"/>
      <c r="V3237" s="69"/>
    </row>
    <row r="3238" spans="14:22" ht="12.75">
      <c r="N3238" s="69"/>
      <c r="O3238" s="40"/>
      <c r="P3238" s="40"/>
      <c r="Q3238" s="40"/>
      <c r="R3238" s="40"/>
      <c r="S3238" s="40"/>
      <c r="T3238" s="40"/>
      <c r="U3238" s="40"/>
      <c r="V3238" s="69"/>
    </row>
    <row r="3239" spans="14:22" ht="12.75">
      <c r="N3239" s="69"/>
      <c r="O3239" s="40"/>
      <c r="P3239" s="40"/>
      <c r="Q3239" s="40"/>
      <c r="R3239" s="40"/>
      <c r="S3239" s="40"/>
      <c r="T3239" s="40"/>
      <c r="U3239" s="40"/>
      <c r="V3239" s="69"/>
    </row>
    <row r="3240" spans="14:22" ht="12.75">
      <c r="N3240" s="69"/>
      <c r="O3240" s="40"/>
      <c r="P3240" s="40"/>
      <c r="Q3240" s="40"/>
      <c r="R3240" s="40"/>
      <c r="S3240" s="40"/>
      <c r="T3240" s="40"/>
      <c r="U3240" s="40"/>
      <c r="V3240" s="69"/>
    </row>
    <row r="3241" spans="14:22" ht="12.75">
      <c r="N3241" s="69"/>
      <c r="O3241" s="40"/>
      <c r="P3241" s="40"/>
      <c r="Q3241" s="40"/>
      <c r="R3241" s="40"/>
      <c r="S3241" s="40"/>
      <c r="T3241" s="40"/>
      <c r="U3241" s="40"/>
      <c r="V3241" s="69"/>
    </row>
    <row r="3242" spans="14:22" ht="12.75">
      <c r="N3242" s="69"/>
      <c r="O3242" s="40"/>
      <c r="P3242" s="40"/>
      <c r="Q3242" s="40"/>
      <c r="R3242" s="40"/>
      <c r="S3242" s="40"/>
      <c r="T3242" s="40"/>
      <c r="U3242" s="40"/>
      <c r="V3242" s="69"/>
    </row>
    <row r="3243" spans="14:22" ht="12.75">
      <c r="N3243" s="69"/>
      <c r="O3243" s="40"/>
      <c r="P3243" s="40"/>
      <c r="Q3243" s="40"/>
      <c r="R3243" s="40"/>
      <c r="S3243" s="40"/>
      <c r="T3243" s="40"/>
      <c r="U3243" s="40"/>
      <c r="V3243" s="69"/>
    </row>
    <row r="3244" spans="14:22" ht="12.75">
      <c r="N3244" s="69"/>
      <c r="O3244" s="40"/>
      <c r="P3244" s="40"/>
      <c r="Q3244" s="40"/>
      <c r="R3244" s="40"/>
      <c r="S3244" s="40"/>
      <c r="T3244" s="40"/>
      <c r="U3244" s="40"/>
      <c r="V3244" s="69"/>
    </row>
    <row r="3245" spans="14:22" ht="12.75">
      <c r="N3245" s="69"/>
      <c r="O3245" s="40"/>
      <c r="P3245" s="40"/>
      <c r="Q3245" s="40"/>
      <c r="R3245" s="40"/>
      <c r="S3245" s="40"/>
      <c r="T3245" s="40"/>
      <c r="U3245" s="40"/>
      <c r="V3245" s="69"/>
    </row>
    <row r="3246" spans="14:22" ht="12.75">
      <c r="N3246" s="69"/>
      <c r="O3246" s="40"/>
      <c r="P3246" s="40"/>
      <c r="Q3246" s="40"/>
      <c r="R3246" s="40"/>
      <c r="S3246" s="40"/>
      <c r="T3246" s="40"/>
      <c r="U3246" s="40"/>
      <c r="V3246" s="69"/>
    </row>
    <row r="3247" spans="14:22" ht="12.75">
      <c r="N3247" s="69"/>
      <c r="O3247" s="40"/>
      <c r="P3247" s="40"/>
      <c r="Q3247" s="40"/>
      <c r="R3247" s="40"/>
      <c r="S3247" s="40"/>
      <c r="T3247" s="40"/>
      <c r="U3247" s="40"/>
      <c r="V3247" s="69"/>
    </row>
    <row r="3248" spans="14:22" ht="12.75">
      <c r="N3248" s="69"/>
      <c r="O3248" s="40"/>
      <c r="P3248" s="40"/>
      <c r="Q3248" s="40"/>
      <c r="R3248" s="40"/>
      <c r="S3248" s="40"/>
      <c r="T3248" s="40"/>
      <c r="U3248" s="40"/>
      <c r="V3248" s="69"/>
    </row>
    <row r="3249" spans="14:22" ht="12.75">
      <c r="N3249" s="69"/>
      <c r="O3249" s="40"/>
      <c r="P3249" s="40"/>
      <c r="Q3249" s="40"/>
      <c r="R3249" s="40"/>
      <c r="S3249" s="40"/>
      <c r="T3249" s="40"/>
      <c r="U3249" s="40"/>
      <c r="V3249" s="69"/>
    </row>
    <row r="3250" spans="14:22" ht="12.75">
      <c r="N3250" s="69"/>
      <c r="O3250" s="40"/>
      <c r="P3250" s="40"/>
      <c r="Q3250" s="40"/>
      <c r="R3250" s="40"/>
      <c r="S3250" s="40"/>
      <c r="T3250" s="40"/>
      <c r="U3250" s="40"/>
      <c r="V3250" s="69"/>
    </row>
    <row r="3251" spans="14:22" ht="12.75">
      <c r="N3251" s="69"/>
      <c r="O3251" s="40"/>
      <c r="P3251" s="40"/>
      <c r="Q3251" s="40"/>
      <c r="R3251" s="40"/>
      <c r="S3251" s="40"/>
      <c r="T3251" s="40"/>
      <c r="U3251" s="40"/>
      <c r="V3251" s="69"/>
    </row>
    <row r="3252" spans="14:22" ht="12.75">
      <c r="N3252" s="69"/>
      <c r="O3252" s="40"/>
      <c r="P3252" s="40"/>
      <c r="Q3252" s="40"/>
      <c r="R3252" s="40"/>
      <c r="S3252" s="40"/>
      <c r="T3252" s="40"/>
      <c r="U3252" s="40"/>
      <c r="V3252" s="69"/>
    </row>
    <row r="3253" spans="14:22" ht="12.75">
      <c r="N3253" s="69"/>
      <c r="O3253" s="40"/>
      <c r="P3253" s="40"/>
      <c r="Q3253" s="40"/>
      <c r="R3253" s="40"/>
      <c r="S3253" s="40"/>
      <c r="T3253" s="40"/>
      <c r="U3253" s="40"/>
      <c r="V3253" s="69"/>
    </row>
    <row r="3254" spans="14:22" ht="12.75">
      <c r="N3254" s="69"/>
      <c r="O3254" s="40"/>
      <c r="P3254" s="40"/>
      <c r="Q3254" s="40"/>
      <c r="R3254" s="40"/>
      <c r="S3254" s="40"/>
      <c r="T3254" s="40"/>
      <c r="U3254" s="40"/>
      <c r="V3254" s="69"/>
    </row>
    <row r="3255" spans="14:22" ht="12.75">
      <c r="N3255" s="69"/>
      <c r="O3255" s="40"/>
      <c r="P3255" s="40"/>
      <c r="Q3255" s="40"/>
      <c r="R3255" s="40"/>
      <c r="S3255" s="40"/>
      <c r="T3255" s="40"/>
      <c r="U3255" s="40"/>
      <c r="V3255" s="69"/>
    </row>
    <row r="3256" spans="14:22" ht="12.75">
      <c r="N3256" s="69"/>
      <c r="O3256" s="40"/>
      <c r="P3256" s="40"/>
      <c r="Q3256" s="40"/>
      <c r="R3256" s="40"/>
      <c r="S3256" s="40"/>
      <c r="T3256" s="40"/>
      <c r="U3256" s="40"/>
      <c r="V3256" s="69"/>
    </row>
    <row r="3257" spans="14:22" ht="12.75">
      <c r="N3257" s="69"/>
      <c r="O3257" s="40"/>
      <c r="P3257" s="40"/>
      <c r="Q3257" s="40"/>
      <c r="R3257" s="40"/>
      <c r="S3257" s="40"/>
      <c r="T3257" s="40"/>
      <c r="U3257" s="40"/>
      <c r="V3257" s="69"/>
    </row>
    <row r="3258" spans="14:22" ht="12.75">
      <c r="N3258" s="69"/>
      <c r="O3258" s="40"/>
      <c r="P3258" s="40"/>
      <c r="Q3258" s="40"/>
      <c r="R3258" s="40"/>
      <c r="S3258" s="40"/>
      <c r="T3258" s="40"/>
      <c r="U3258" s="40"/>
      <c r="V3258" s="69"/>
    </row>
    <row r="3259" spans="14:22" ht="12.75">
      <c r="N3259" s="69"/>
      <c r="O3259" s="40"/>
      <c r="P3259" s="40"/>
      <c r="Q3259" s="40"/>
      <c r="R3259" s="40"/>
      <c r="S3259" s="40"/>
      <c r="T3259" s="40"/>
      <c r="U3259" s="40"/>
      <c r="V3259" s="69"/>
    </row>
    <row r="3260" spans="14:22" ht="12.75">
      <c r="N3260" s="69"/>
      <c r="O3260" s="40"/>
      <c r="P3260" s="40"/>
      <c r="Q3260" s="40"/>
      <c r="R3260" s="40"/>
      <c r="S3260" s="40"/>
      <c r="T3260" s="40"/>
      <c r="U3260" s="40"/>
      <c r="V3260" s="69"/>
    </row>
    <row r="3261" spans="14:22" ht="12.75">
      <c r="N3261" s="69"/>
      <c r="O3261" s="40"/>
      <c r="P3261" s="40"/>
      <c r="Q3261" s="40"/>
      <c r="R3261" s="40"/>
      <c r="S3261" s="40"/>
      <c r="T3261" s="40"/>
      <c r="U3261" s="40"/>
      <c r="V3261" s="69"/>
    </row>
    <row r="3262" spans="14:22" ht="12.75">
      <c r="N3262" s="69"/>
      <c r="O3262" s="40"/>
      <c r="P3262" s="40"/>
      <c r="Q3262" s="40"/>
      <c r="R3262" s="40"/>
      <c r="S3262" s="40"/>
      <c r="T3262" s="40"/>
      <c r="U3262" s="40"/>
      <c r="V3262" s="69"/>
    </row>
    <row r="3263" spans="14:22" ht="12.75">
      <c r="N3263" s="69"/>
      <c r="O3263" s="40"/>
      <c r="P3263" s="40"/>
      <c r="Q3263" s="40"/>
      <c r="R3263" s="40"/>
      <c r="S3263" s="40"/>
      <c r="T3263" s="40"/>
      <c r="U3263" s="40"/>
      <c r="V3263" s="69"/>
    </row>
    <row r="3264" spans="14:22" ht="12.75">
      <c r="N3264" s="69"/>
      <c r="O3264" s="40"/>
      <c r="P3264" s="40"/>
      <c r="Q3264" s="40"/>
      <c r="R3264" s="40"/>
      <c r="S3264" s="40"/>
      <c r="T3264" s="40"/>
      <c r="U3264" s="40"/>
      <c r="V3264" s="69"/>
    </row>
    <row r="3265" spans="14:22" ht="12.75">
      <c r="N3265" s="69"/>
      <c r="O3265" s="40"/>
      <c r="P3265" s="40"/>
      <c r="Q3265" s="40"/>
      <c r="R3265" s="40"/>
      <c r="S3265" s="40"/>
      <c r="T3265" s="40"/>
      <c r="U3265" s="40"/>
      <c r="V3265" s="69"/>
    </row>
    <row r="3266" spans="14:22" ht="12.75">
      <c r="N3266" s="69"/>
      <c r="O3266" s="40"/>
      <c r="P3266" s="40"/>
      <c r="Q3266" s="40"/>
      <c r="R3266" s="40"/>
      <c r="S3266" s="40"/>
      <c r="T3266" s="40"/>
      <c r="U3266" s="40"/>
      <c r="V3266" s="69"/>
    </row>
    <row r="3267" spans="14:22" ht="12.75">
      <c r="N3267" s="69"/>
      <c r="O3267" s="40"/>
      <c r="P3267" s="40"/>
      <c r="Q3267" s="40"/>
      <c r="R3267" s="40"/>
      <c r="S3267" s="40"/>
      <c r="T3267" s="40"/>
      <c r="U3267" s="40"/>
      <c r="V3267" s="69"/>
    </row>
    <row r="3268" spans="14:22" ht="12.75">
      <c r="N3268" s="69"/>
      <c r="O3268" s="40"/>
      <c r="P3268" s="40"/>
      <c r="Q3268" s="40"/>
      <c r="R3268" s="40"/>
      <c r="S3268" s="40"/>
      <c r="T3268" s="40"/>
      <c r="U3268" s="40"/>
      <c r="V3268" s="69"/>
    </row>
    <row r="3269" spans="14:22" ht="12.75">
      <c r="N3269" s="69"/>
      <c r="O3269" s="40"/>
      <c r="P3269" s="40"/>
      <c r="Q3269" s="40"/>
      <c r="R3269" s="40"/>
      <c r="S3269" s="40"/>
      <c r="T3269" s="40"/>
      <c r="U3269" s="40"/>
      <c r="V3269" s="69"/>
    </row>
    <row r="3270" spans="14:22" ht="12.75">
      <c r="N3270" s="69"/>
      <c r="O3270" s="40"/>
      <c r="P3270" s="40"/>
      <c r="Q3270" s="40"/>
      <c r="R3270" s="40"/>
      <c r="S3270" s="40"/>
      <c r="T3270" s="40"/>
      <c r="U3270" s="40"/>
      <c r="V3270" s="69"/>
    </row>
    <row r="3271" spans="14:22" ht="12.75">
      <c r="N3271" s="69"/>
      <c r="O3271" s="40"/>
      <c r="P3271" s="40"/>
      <c r="Q3271" s="40"/>
      <c r="R3271" s="40"/>
      <c r="S3271" s="40"/>
      <c r="T3271" s="40"/>
      <c r="U3271" s="40"/>
      <c r="V3271" s="69"/>
    </row>
    <row r="3272" spans="14:22" ht="12.75">
      <c r="N3272" s="69"/>
      <c r="O3272" s="40"/>
      <c r="P3272" s="40"/>
      <c r="Q3272" s="40"/>
      <c r="R3272" s="40"/>
      <c r="S3272" s="40"/>
      <c r="T3272" s="40"/>
      <c r="U3272" s="40"/>
      <c r="V3272" s="69"/>
    </row>
    <row r="3273" spans="14:22" ht="12.75">
      <c r="N3273" s="69"/>
      <c r="O3273" s="40"/>
      <c r="P3273" s="40"/>
      <c r="Q3273" s="40"/>
      <c r="R3273" s="40"/>
      <c r="S3273" s="40"/>
      <c r="T3273" s="40"/>
      <c r="U3273" s="40"/>
      <c r="V3273" s="69"/>
    </row>
    <row r="3274" spans="14:22" ht="12.75">
      <c r="N3274" s="69"/>
      <c r="O3274" s="40"/>
      <c r="P3274" s="40"/>
      <c r="Q3274" s="40"/>
      <c r="R3274" s="40"/>
      <c r="S3274" s="40"/>
      <c r="T3274" s="40"/>
      <c r="U3274" s="40"/>
      <c r="V3274" s="69"/>
    </row>
    <row r="3275" spans="14:22" ht="12.75">
      <c r="N3275" s="69"/>
      <c r="O3275" s="40"/>
      <c r="P3275" s="40"/>
      <c r="Q3275" s="40"/>
      <c r="R3275" s="40"/>
      <c r="S3275" s="40"/>
      <c r="T3275" s="40"/>
      <c r="U3275" s="40"/>
      <c r="V3275" s="69"/>
    </row>
    <row r="3276" spans="14:22" ht="12.75">
      <c r="N3276" s="69"/>
      <c r="O3276" s="40"/>
      <c r="P3276" s="40"/>
      <c r="Q3276" s="40"/>
      <c r="R3276" s="40"/>
      <c r="S3276" s="40"/>
      <c r="T3276" s="40"/>
      <c r="U3276" s="40"/>
      <c r="V3276" s="69"/>
    </row>
    <row r="3277" spans="14:22" ht="12.75">
      <c r="N3277" s="69"/>
      <c r="O3277" s="40"/>
      <c r="P3277" s="40"/>
      <c r="Q3277" s="40"/>
      <c r="R3277" s="40"/>
      <c r="S3277" s="40"/>
      <c r="T3277" s="40"/>
      <c r="U3277" s="40"/>
      <c r="V3277" s="69"/>
    </row>
    <row r="3278" spans="14:22" ht="12.75">
      <c r="N3278" s="69"/>
      <c r="O3278" s="40"/>
      <c r="P3278" s="40"/>
      <c r="Q3278" s="40"/>
      <c r="R3278" s="40"/>
      <c r="S3278" s="40"/>
      <c r="T3278" s="40"/>
      <c r="U3278" s="40"/>
      <c r="V3278" s="69"/>
    </row>
    <row r="3279" spans="14:22" ht="12.75">
      <c r="N3279" s="69"/>
      <c r="O3279" s="40"/>
      <c r="P3279" s="40"/>
      <c r="Q3279" s="40"/>
      <c r="R3279" s="40"/>
      <c r="S3279" s="40"/>
      <c r="T3279" s="40"/>
      <c r="U3279" s="40"/>
      <c r="V3279" s="69"/>
    </row>
    <row r="3280" spans="14:22" ht="12.75">
      <c r="N3280" s="69"/>
      <c r="O3280" s="40"/>
      <c r="P3280" s="40"/>
      <c r="Q3280" s="40"/>
      <c r="R3280" s="40"/>
      <c r="S3280" s="40"/>
      <c r="T3280" s="40"/>
      <c r="U3280" s="40"/>
      <c r="V3280" s="69"/>
    </row>
    <row r="3281" spans="14:22" ht="12.75">
      <c r="N3281" s="69"/>
      <c r="O3281" s="40"/>
      <c r="P3281" s="40"/>
      <c r="Q3281" s="40"/>
      <c r="R3281" s="40"/>
      <c r="S3281" s="40"/>
      <c r="T3281" s="40"/>
      <c r="U3281" s="40"/>
      <c r="V3281" s="69"/>
    </row>
    <row r="3282" spans="14:22" ht="12.75">
      <c r="N3282" s="69"/>
      <c r="O3282" s="40"/>
      <c r="P3282" s="40"/>
      <c r="Q3282" s="40"/>
      <c r="R3282" s="40"/>
      <c r="S3282" s="40"/>
      <c r="T3282" s="40"/>
      <c r="U3282" s="40"/>
      <c r="V3282" s="69"/>
    </row>
    <row r="3283" spans="14:22" ht="12.75">
      <c r="N3283" s="69"/>
      <c r="O3283" s="40"/>
      <c r="P3283" s="40"/>
      <c r="Q3283" s="40"/>
      <c r="R3283" s="40"/>
      <c r="S3283" s="40"/>
      <c r="T3283" s="40"/>
      <c r="U3283" s="40"/>
      <c r="V3283" s="69"/>
    </row>
    <row r="3284" spans="14:22" ht="12.75">
      <c r="N3284" s="69"/>
      <c r="O3284" s="40"/>
      <c r="P3284" s="40"/>
      <c r="Q3284" s="40"/>
      <c r="R3284" s="40"/>
      <c r="S3284" s="40"/>
      <c r="T3284" s="40"/>
      <c r="U3284" s="40"/>
      <c r="V3284" s="69"/>
    </row>
    <row r="3285" spans="14:22" ht="12.75">
      <c r="N3285" s="69"/>
      <c r="O3285" s="40"/>
      <c r="P3285" s="40"/>
      <c r="Q3285" s="40"/>
      <c r="R3285" s="40"/>
      <c r="S3285" s="40"/>
      <c r="T3285" s="40"/>
      <c r="U3285" s="40"/>
      <c r="V3285" s="69"/>
    </row>
    <row r="3286" spans="14:22" ht="12.75">
      <c r="N3286" s="69"/>
      <c r="O3286" s="40"/>
      <c r="P3286" s="40"/>
      <c r="Q3286" s="40"/>
      <c r="R3286" s="40"/>
      <c r="S3286" s="40"/>
      <c r="T3286" s="40"/>
      <c r="U3286" s="40"/>
      <c r="V3286" s="69"/>
    </row>
    <row r="3287" spans="14:22" ht="12.75">
      <c r="N3287" s="69"/>
      <c r="O3287" s="40"/>
      <c r="P3287" s="40"/>
      <c r="Q3287" s="40"/>
      <c r="R3287" s="40"/>
      <c r="S3287" s="40"/>
      <c r="T3287" s="40"/>
      <c r="U3287" s="40"/>
      <c r="V3287" s="69"/>
    </row>
    <row r="3288" spans="14:22" ht="12.75">
      <c r="N3288" s="69"/>
      <c r="O3288" s="40"/>
      <c r="P3288" s="40"/>
      <c r="Q3288" s="40"/>
      <c r="R3288" s="40"/>
      <c r="S3288" s="40"/>
      <c r="T3288" s="40"/>
      <c r="U3288" s="40"/>
      <c r="V3288" s="69"/>
    </row>
    <row r="3289" spans="14:22" ht="12.75">
      <c r="N3289" s="69"/>
      <c r="O3289" s="40"/>
      <c r="P3289" s="40"/>
      <c r="Q3289" s="40"/>
      <c r="R3289" s="40"/>
      <c r="S3289" s="40"/>
      <c r="T3289" s="40"/>
      <c r="U3289" s="40"/>
      <c r="V3289" s="69"/>
    </row>
    <row r="3290" spans="14:22" ht="12.75">
      <c r="N3290" s="69"/>
      <c r="O3290" s="40"/>
      <c r="P3290" s="40"/>
      <c r="Q3290" s="40"/>
      <c r="R3290" s="40"/>
      <c r="S3290" s="40"/>
      <c r="T3290" s="40"/>
      <c r="U3290" s="40"/>
      <c r="V3290" s="69"/>
    </row>
    <row r="3291" spans="14:22" ht="12.75">
      <c r="N3291" s="69"/>
      <c r="O3291" s="40"/>
      <c r="P3291" s="40"/>
      <c r="Q3291" s="40"/>
      <c r="R3291" s="40"/>
      <c r="S3291" s="40"/>
      <c r="T3291" s="40"/>
      <c r="U3291" s="40"/>
      <c r="V3291" s="69"/>
    </row>
    <row r="3292" spans="14:22" ht="12.75">
      <c r="N3292" s="69"/>
      <c r="O3292" s="40"/>
      <c r="P3292" s="40"/>
      <c r="Q3292" s="40"/>
      <c r="R3292" s="40"/>
      <c r="S3292" s="40"/>
      <c r="T3292" s="40"/>
      <c r="U3292" s="40"/>
      <c r="V3292" s="69"/>
    </row>
    <row r="3293" spans="14:22" ht="12.75">
      <c r="N3293" s="69"/>
      <c r="O3293" s="40"/>
      <c r="P3293" s="40"/>
      <c r="Q3293" s="40"/>
      <c r="R3293" s="40"/>
      <c r="S3293" s="40"/>
      <c r="T3293" s="40"/>
      <c r="U3293" s="40"/>
      <c r="V3293" s="69"/>
    </row>
    <row r="3294" spans="14:22" ht="12.75">
      <c r="N3294" s="69"/>
      <c r="O3294" s="40"/>
      <c r="P3294" s="40"/>
      <c r="Q3294" s="40"/>
      <c r="R3294" s="40"/>
      <c r="S3294" s="40"/>
      <c r="T3294" s="40"/>
      <c r="U3294" s="40"/>
      <c r="V3294" s="69"/>
    </row>
    <row r="3295" spans="14:22" ht="12.75">
      <c r="N3295" s="69"/>
      <c r="O3295" s="40"/>
      <c r="P3295" s="40"/>
      <c r="Q3295" s="40"/>
      <c r="R3295" s="40"/>
      <c r="S3295" s="40"/>
      <c r="T3295" s="40"/>
      <c r="U3295" s="40"/>
      <c r="V3295" s="69"/>
    </row>
    <row r="3296" spans="14:22" ht="12.75">
      <c r="N3296" s="69"/>
      <c r="O3296" s="40"/>
      <c r="P3296" s="40"/>
      <c r="Q3296" s="40"/>
      <c r="R3296" s="40"/>
      <c r="S3296" s="40"/>
      <c r="T3296" s="40"/>
      <c r="U3296" s="40"/>
      <c r="V3296" s="69"/>
    </row>
    <row r="3297" spans="14:22" ht="12.75">
      <c r="N3297" s="69"/>
      <c r="O3297" s="40"/>
      <c r="P3297" s="40"/>
      <c r="Q3297" s="40"/>
      <c r="R3297" s="40"/>
      <c r="S3297" s="40"/>
      <c r="T3297" s="40"/>
      <c r="U3297" s="40"/>
      <c r="V3297" s="69"/>
    </row>
    <row r="3298" spans="14:22" ht="12.75">
      <c r="N3298" s="69"/>
      <c r="O3298" s="40"/>
      <c r="P3298" s="40"/>
      <c r="Q3298" s="40"/>
      <c r="R3298" s="40"/>
      <c r="S3298" s="40"/>
      <c r="T3298" s="40"/>
      <c r="U3298" s="40"/>
      <c r="V3298" s="69"/>
    </row>
    <row r="3299" spans="14:22" ht="12.75">
      <c r="N3299" s="69"/>
      <c r="O3299" s="40"/>
      <c r="P3299" s="40"/>
      <c r="Q3299" s="40"/>
      <c r="R3299" s="40"/>
      <c r="S3299" s="40"/>
      <c r="T3299" s="40"/>
      <c r="U3299" s="40"/>
      <c r="V3299" s="69"/>
    </row>
    <row r="3300" spans="14:22" ht="12.75">
      <c r="N3300" s="69"/>
      <c r="O3300" s="40"/>
      <c r="P3300" s="40"/>
      <c r="Q3300" s="40"/>
      <c r="R3300" s="40"/>
      <c r="S3300" s="40"/>
      <c r="T3300" s="40"/>
      <c r="U3300" s="40"/>
      <c r="V3300" s="69"/>
    </row>
    <row r="3301" spans="14:22" ht="12.75">
      <c r="N3301" s="69"/>
      <c r="O3301" s="40"/>
      <c r="P3301" s="40"/>
      <c r="Q3301" s="40"/>
      <c r="R3301" s="40"/>
      <c r="S3301" s="40"/>
      <c r="T3301" s="40"/>
      <c r="U3301" s="40"/>
      <c r="V3301" s="69"/>
    </row>
    <row r="3302" spans="14:22" ht="12.75">
      <c r="N3302" s="69"/>
      <c r="O3302" s="40"/>
      <c r="P3302" s="40"/>
      <c r="Q3302" s="40"/>
      <c r="R3302" s="40"/>
      <c r="S3302" s="40"/>
      <c r="T3302" s="40"/>
      <c r="U3302" s="40"/>
      <c r="V3302" s="69"/>
    </row>
    <row r="3303" spans="14:22" ht="12.75">
      <c r="N3303" s="69"/>
      <c r="O3303" s="40"/>
      <c r="P3303" s="40"/>
      <c r="Q3303" s="40"/>
      <c r="R3303" s="40"/>
      <c r="S3303" s="40"/>
      <c r="T3303" s="40"/>
      <c r="U3303" s="40"/>
      <c r="V3303" s="69"/>
    </row>
    <row r="3304" spans="14:22" ht="12.75">
      <c r="N3304" s="69"/>
      <c r="O3304" s="40"/>
      <c r="P3304" s="40"/>
      <c r="Q3304" s="40"/>
      <c r="R3304" s="40"/>
      <c r="S3304" s="40"/>
      <c r="T3304" s="40"/>
      <c r="U3304" s="40"/>
      <c r="V3304" s="69"/>
    </row>
    <row r="3305" spans="14:22" ht="12.75">
      <c r="N3305" s="69"/>
      <c r="O3305" s="40"/>
      <c r="P3305" s="40"/>
      <c r="Q3305" s="40"/>
      <c r="R3305" s="40"/>
      <c r="S3305" s="40"/>
      <c r="T3305" s="40"/>
      <c r="U3305" s="40"/>
      <c r="V3305" s="69"/>
    </row>
    <row r="3306" spans="14:22" ht="12.75">
      <c r="N3306" s="69"/>
      <c r="O3306" s="40"/>
      <c r="P3306" s="40"/>
      <c r="Q3306" s="40"/>
      <c r="R3306" s="40"/>
      <c r="S3306" s="40"/>
      <c r="T3306" s="40"/>
      <c r="U3306" s="40"/>
      <c r="V3306" s="69"/>
    </row>
    <row r="3307" spans="14:22" ht="12.75">
      <c r="N3307" s="69"/>
      <c r="O3307" s="40"/>
      <c r="P3307" s="40"/>
      <c r="Q3307" s="40"/>
      <c r="R3307" s="40"/>
      <c r="S3307" s="40"/>
      <c r="T3307" s="40"/>
      <c r="U3307" s="40"/>
      <c r="V3307" s="69"/>
    </row>
    <row r="3308" spans="14:22" ht="12.75">
      <c r="N3308" s="69"/>
      <c r="O3308" s="40"/>
      <c r="P3308" s="40"/>
      <c r="Q3308" s="40"/>
      <c r="R3308" s="40"/>
      <c r="S3308" s="40"/>
      <c r="T3308" s="40"/>
      <c r="U3308" s="40"/>
      <c r="V3308" s="69"/>
    </row>
    <row r="3309" spans="14:22" ht="12.75">
      <c r="N3309" s="69"/>
      <c r="O3309" s="40"/>
      <c r="P3309" s="40"/>
      <c r="Q3309" s="40"/>
      <c r="R3309" s="40"/>
      <c r="S3309" s="40"/>
      <c r="T3309" s="40"/>
      <c r="U3309" s="40"/>
      <c r="V3309" s="69"/>
    </row>
    <row r="3310" spans="14:22" ht="12.75">
      <c r="N3310" s="69"/>
      <c r="O3310" s="40"/>
      <c r="P3310" s="40"/>
      <c r="Q3310" s="40"/>
      <c r="R3310" s="40"/>
      <c r="S3310" s="40"/>
      <c r="T3310" s="40"/>
      <c r="U3310" s="40"/>
      <c r="V3310" s="69"/>
    </row>
    <row r="3311" spans="14:22" ht="12.75">
      <c r="N3311" s="69"/>
      <c r="O3311" s="40"/>
      <c r="P3311" s="40"/>
      <c r="Q3311" s="40"/>
      <c r="R3311" s="40"/>
      <c r="S3311" s="40"/>
      <c r="T3311" s="40"/>
      <c r="U3311" s="40"/>
      <c r="V3311" s="69"/>
    </row>
    <row r="3312" spans="14:22" ht="12.75">
      <c r="N3312" s="69"/>
      <c r="O3312" s="40"/>
      <c r="P3312" s="40"/>
      <c r="Q3312" s="40"/>
      <c r="R3312" s="40"/>
      <c r="S3312" s="40"/>
      <c r="T3312" s="40"/>
      <c r="U3312" s="40"/>
      <c r="V3312" s="69"/>
    </row>
    <row r="3313" spans="14:22" ht="12.75">
      <c r="N3313" s="69"/>
      <c r="O3313" s="40"/>
      <c r="P3313" s="40"/>
      <c r="Q3313" s="40"/>
      <c r="R3313" s="40"/>
      <c r="S3313" s="40"/>
      <c r="T3313" s="40"/>
      <c r="U3313" s="40"/>
      <c r="V3313" s="69"/>
    </row>
    <row r="3314" spans="14:22" ht="12.75">
      <c r="N3314" s="69"/>
      <c r="O3314" s="40"/>
      <c r="P3314" s="40"/>
      <c r="Q3314" s="40"/>
      <c r="R3314" s="40"/>
      <c r="S3314" s="40"/>
      <c r="T3314" s="40"/>
      <c r="U3314" s="40"/>
      <c r="V3314" s="69"/>
    </row>
    <row r="3315" spans="14:22" ht="12.75">
      <c r="N3315" s="69"/>
      <c r="O3315" s="40"/>
      <c r="P3315" s="40"/>
      <c r="Q3315" s="40"/>
      <c r="R3315" s="40"/>
      <c r="S3315" s="40"/>
      <c r="T3315" s="40"/>
      <c r="U3315" s="40"/>
      <c r="V3315" s="69"/>
    </row>
    <row r="3316" spans="14:22" ht="12.75">
      <c r="N3316" s="69"/>
      <c r="O3316" s="40"/>
      <c r="P3316" s="40"/>
      <c r="Q3316" s="40"/>
      <c r="R3316" s="40"/>
      <c r="S3316" s="40"/>
      <c r="T3316" s="40"/>
      <c r="U3316" s="40"/>
      <c r="V3316" s="69"/>
    </row>
    <row r="3317" spans="14:22" ht="12.75">
      <c r="N3317" s="69"/>
      <c r="O3317" s="40"/>
      <c r="P3317" s="40"/>
      <c r="Q3317" s="40"/>
      <c r="R3317" s="40"/>
      <c r="S3317" s="40"/>
      <c r="T3317" s="40"/>
      <c r="U3317" s="40"/>
      <c r="V3317" s="69"/>
    </row>
    <row r="3318" spans="14:22" ht="12.75">
      <c r="N3318" s="69"/>
      <c r="O3318" s="40"/>
      <c r="P3318" s="40"/>
      <c r="Q3318" s="40"/>
      <c r="R3318" s="40"/>
      <c r="S3318" s="40"/>
      <c r="T3318" s="40"/>
      <c r="U3318" s="40"/>
      <c r="V3318" s="69"/>
    </row>
    <row r="3319" spans="14:22" ht="12.75">
      <c r="N3319" s="69"/>
      <c r="O3319" s="40"/>
      <c r="P3319" s="40"/>
      <c r="Q3319" s="40"/>
      <c r="R3319" s="40"/>
      <c r="S3319" s="40"/>
      <c r="T3319" s="40"/>
      <c r="U3319" s="40"/>
      <c r="V3319" s="69"/>
    </row>
    <row r="3320" spans="14:22" ht="12.75">
      <c r="N3320" s="69"/>
      <c r="O3320" s="40"/>
      <c r="P3320" s="40"/>
      <c r="Q3320" s="40"/>
      <c r="R3320" s="40"/>
      <c r="S3320" s="40"/>
      <c r="T3320" s="40"/>
      <c r="U3320" s="40"/>
      <c r="V3320" s="69"/>
    </row>
    <row r="3321" spans="14:22" ht="12.75">
      <c r="N3321" s="69"/>
      <c r="O3321" s="40"/>
      <c r="P3321" s="40"/>
      <c r="Q3321" s="40"/>
      <c r="R3321" s="40"/>
      <c r="S3321" s="40"/>
      <c r="T3321" s="40"/>
      <c r="U3321" s="40"/>
      <c r="V3321" s="69"/>
    </row>
    <row r="3322" spans="14:22" ht="12.75">
      <c r="N3322" s="69"/>
      <c r="O3322" s="40"/>
      <c r="P3322" s="40"/>
      <c r="Q3322" s="40"/>
      <c r="R3322" s="40"/>
      <c r="S3322" s="40"/>
      <c r="T3322" s="40"/>
      <c r="U3322" s="40"/>
      <c r="V3322" s="69"/>
    </row>
    <row r="3323" spans="14:22" ht="12.75">
      <c r="N3323" s="69"/>
      <c r="O3323" s="40"/>
      <c r="P3323" s="40"/>
      <c r="Q3323" s="40"/>
      <c r="R3323" s="40"/>
      <c r="S3323" s="40"/>
      <c r="T3323" s="40"/>
      <c r="U3323" s="40"/>
      <c r="V3323" s="69"/>
    </row>
    <row r="3324" spans="14:22" ht="12.75">
      <c r="N3324" s="69"/>
      <c r="O3324" s="40"/>
      <c r="P3324" s="40"/>
      <c r="Q3324" s="40"/>
      <c r="R3324" s="40"/>
      <c r="S3324" s="40"/>
      <c r="T3324" s="40"/>
      <c r="U3324" s="40"/>
      <c r="V3324" s="69"/>
    </row>
    <row r="3325" spans="14:22" ht="12.75">
      <c r="N3325" s="69"/>
      <c r="O3325" s="40"/>
      <c r="P3325" s="40"/>
      <c r="Q3325" s="40"/>
      <c r="R3325" s="40"/>
      <c r="S3325" s="40"/>
      <c r="T3325" s="40"/>
      <c r="U3325" s="40"/>
      <c r="V3325" s="69"/>
    </row>
    <row r="3326" spans="14:22" ht="12.75">
      <c r="N3326" s="69"/>
      <c r="O3326" s="40"/>
      <c r="P3326" s="40"/>
      <c r="Q3326" s="40"/>
      <c r="R3326" s="40"/>
      <c r="S3326" s="40"/>
      <c r="T3326" s="40"/>
      <c r="U3326" s="40"/>
      <c r="V3326" s="69"/>
    </row>
    <row r="3327" spans="14:22" ht="12.75">
      <c r="N3327" s="69"/>
      <c r="O3327" s="40"/>
      <c r="P3327" s="40"/>
      <c r="Q3327" s="40"/>
      <c r="R3327" s="40"/>
      <c r="S3327" s="40"/>
      <c r="T3327" s="40"/>
      <c r="U3327" s="40"/>
      <c r="V3327" s="69"/>
    </row>
    <row r="3328" spans="14:22" ht="12.75">
      <c r="N3328" s="69"/>
      <c r="O3328" s="40"/>
      <c r="P3328" s="40"/>
      <c r="Q3328" s="40"/>
      <c r="R3328" s="40"/>
      <c r="S3328" s="40"/>
      <c r="T3328" s="40"/>
      <c r="U3328" s="40"/>
      <c r="V3328" s="69"/>
    </row>
    <row r="3329" spans="14:22" ht="12.75">
      <c r="N3329" s="69"/>
      <c r="O3329" s="40"/>
      <c r="P3329" s="40"/>
      <c r="Q3329" s="40"/>
      <c r="R3329" s="40"/>
      <c r="S3329" s="40"/>
      <c r="T3329" s="40"/>
      <c r="U3329" s="40"/>
      <c r="V3329" s="69"/>
    </row>
    <row r="3330" spans="14:22" ht="12.75">
      <c r="N3330" s="69"/>
      <c r="O3330" s="40"/>
      <c r="P3330" s="40"/>
      <c r="Q3330" s="40"/>
      <c r="R3330" s="40"/>
      <c r="S3330" s="40"/>
      <c r="T3330" s="40"/>
      <c r="U3330" s="40"/>
      <c r="V3330" s="69"/>
    </row>
    <row r="3331" spans="14:22" ht="12.75">
      <c r="N3331" s="69"/>
      <c r="O3331" s="40"/>
      <c r="P3331" s="40"/>
      <c r="Q3331" s="40"/>
      <c r="R3331" s="40"/>
      <c r="S3331" s="40"/>
      <c r="T3331" s="40"/>
      <c r="U3331" s="40"/>
      <c r="V3331" s="69"/>
    </row>
    <row r="3332" spans="14:22" ht="12.75">
      <c r="N3332" s="69"/>
      <c r="O3332" s="40"/>
      <c r="P3332" s="40"/>
      <c r="Q3332" s="40"/>
      <c r="R3332" s="40"/>
      <c r="S3332" s="40"/>
      <c r="T3332" s="40"/>
      <c r="U3332" s="40"/>
      <c r="V3332" s="69"/>
    </row>
    <row r="3333" spans="14:22" ht="12.75">
      <c r="N3333" s="69"/>
      <c r="O3333" s="40"/>
      <c r="P3333" s="40"/>
      <c r="Q3333" s="40"/>
      <c r="R3333" s="40"/>
      <c r="S3333" s="40"/>
      <c r="T3333" s="40"/>
      <c r="U3333" s="40"/>
      <c r="V3333" s="69"/>
    </row>
    <row r="3334" spans="14:22" ht="12.75">
      <c r="N3334" s="69"/>
      <c r="O3334" s="40"/>
      <c r="P3334" s="40"/>
      <c r="Q3334" s="40"/>
      <c r="R3334" s="40"/>
      <c r="S3334" s="40"/>
      <c r="T3334" s="40"/>
      <c r="U3334" s="40"/>
      <c r="V3334" s="69"/>
    </row>
    <row r="3335" spans="14:22" ht="12.75">
      <c r="N3335" s="69"/>
      <c r="O3335" s="40"/>
      <c r="P3335" s="40"/>
      <c r="Q3335" s="40"/>
      <c r="R3335" s="40"/>
      <c r="S3335" s="40"/>
      <c r="T3335" s="40"/>
      <c r="U3335" s="40"/>
      <c r="V3335" s="69"/>
    </row>
    <row r="3336" spans="14:22" ht="12.75">
      <c r="N3336" s="69"/>
      <c r="O3336" s="40"/>
      <c r="P3336" s="40"/>
      <c r="Q3336" s="40"/>
      <c r="R3336" s="40"/>
      <c r="S3336" s="40"/>
      <c r="T3336" s="40"/>
      <c r="U3336" s="40"/>
      <c r="V3336" s="69"/>
    </row>
    <row r="3337" spans="14:22" ht="12.75">
      <c r="N3337" s="69"/>
      <c r="O3337" s="40"/>
      <c r="P3337" s="40"/>
      <c r="Q3337" s="40"/>
      <c r="R3337" s="40"/>
      <c r="S3337" s="40"/>
      <c r="T3337" s="40"/>
      <c r="U3337" s="40"/>
      <c r="V3337" s="69"/>
    </row>
    <row r="3338" spans="14:22" ht="12.75">
      <c r="N3338" s="69"/>
      <c r="O3338" s="40"/>
      <c r="P3338" s="40"/>
      <c r="Q3338" s="40"/>
      <c r="R3338" s="40"/>
      <c r="S3338" s="40"/>
      <c r="T3338" s="40"/>
      <c r="U3338" s="40"/>
      <c r="V3338" s="69"/>
    </row>
    <row r="3339" spans="14:22" ht="12.75">
      <c r="N3339" s="69"/>
      <c r="O3339" s="40"/>
      <c r="P3339" s="40"/>
      <c r="Q3339" s="40"/>
      <c r="R3339" s="40"/>
      <c r="S3339" s="40"/>
      <c r="T3339" s="40"/>
      <c r="U3339" s="40"/>
      <c r="V3339" s="69"/>
    </row>
    <row r="3340" spans="14:22" ht="12.75">
      <c r="N3340" s="69"/>
      <c r="O3340" s="40"/>
      <c r="P3340" s="40"/>
      <c r="Q3340" s="40"/>
      <c r="R3340" s="40"/>
      <c r="S3340" s="40"/>
      <c r="T3340" s="40"/>
      <c r="U3340" s="40"/>
      <c r="V3340" s="69"/>
    </row>
    <row r="3341" spans="14:22" ht="12.75">
      <c r="N3341" s="69"/>
      <c r="O3341" s="40"/>
      <c r="P3341" s="40"/>
      <c r="Q3341" s="40"/>
      <c r="R3341" s="40"/>
      <c r="S3341" s="40"/>
      <c r="T3341" s="40"/>
      <c r="U3341" s="40"/>
      <c r="V3341" s="69"/>
    </row>
    <row r="3342" spans="14:22" ht="12.75">
      <c r="N3342" s="69"/>
      <c r="O3342" s="40"/>
      <c r="P3342" s="40"/>
      <c r="Q3342" s="40"/>
      <c r="R3342" s="40"/>
      <c r="S3342" s="40"/>
      <c r="T3342" s="40"/>
      <c r="U3342" s="40"/>
      <c r="V3342" s="69"/>
    </row>
    <row r="3343" spans="14:22" ht="12.75">
      <c r="N3343" s="69"/>
      <c r="O3343" s="40"/>
      <c r="P3343" s="40"/>
      <c r="Q3343" s="40"/>
      <c r="R3343" s="40"/>
      <c r="S3343" s="40"/>
      <c r="T3343" s="40"/>
      <c r="U3343" s="40"/>
      <c r="V3343" s="69"/>
    </row>
    <row r="3344" spans="14:22" ht="12.75">
      <c r="N3344" s="69"/>
      <c r="O3344" s="40"/>
      <c r="P3344" s="40"/>
      <c r="Q3344" s="40"/>
      <c r="R3344" s="40"/>
      <c r="S3344" s="40"/>
      <c r="T3344" s="40"/>
      <c r="U3344" s="40"/>
      <c r="V3344" s="69"/>
    </row>
    <row r="3345" spans="14:22" ht="12.75">
      <c r="N3345" s="69"/>
      <c r="O3345" s="40"/>
      <c r="P3345" s="40"/>
      <c r="Q3345" s="40"/>
      <c r="R3345" s="40"/>
      <c r="S3345" s="40"/>
      <c r="T3345" s="40"/>
      <c r="U3345" s="40"/>
      <c r="V3345" s="69"/>
    </row>
    <row r="3346" spans="14:22" ht="12.75">
      <c r="N3346" s="69"/>
      <c r="O3346" s="40"/>
      <c r="P3346" s="40"/>
      <c r="Q3346" s="40"/>
      <c r="R3346" s="40"/>
      <c r="S3346" s="40"/>
      <c r="T3346" s="40"/>
      <c r="U3346" s="40"/>
      <c r="V3346" s="69"/>
    </row>
    <row r="3347" spans="14:22" ht="12.75">
      <c r="N3347" s="69"/>
      <c r="O3347" s="40"/>
      <c r="P3347" s="40"/>
      <c r="Q3347" s="40"/>
      <c r="R3347" s="40"/>
      <c r="S3347" s="40"/>
      <c r="T3347" s="40"/>
      <c r="U3347" s="40"/>
      <c r="V3347" s="69"/>
    </row>
    <row r="3348" spans="14:22" ht="12.75">
      <c r="N3348" s="69"/>
      <c r="O3348" s="40"/>
      <c r="P3348" s="40"/>
      <c r="Q3348" s="40"/>
      <c r="R3348" s="40"/>
      <c r="S3348" s="40"/>
      <c r="T3348" s="40"/>
      <c r="U3348" s="40"/>
      <c r="V3348" s="69"/>
    </row>
    <row r="3349" spans="14:22" ht="12.75">
      <c r="N3349" s="69"/>
      <c r="O3349" s="40"/>
      <c r="P3349" s="40"/>
      <c r="Q3349" s="40"/>
      <c r="R3349" s="40"/>
      <c r="S3349" s="40"/>
      <c r="T3349" s="40"/>
      <c r="U3349" s="40"/>
      <c r="V3349" s="69"/>
    </row>
    <row r="3350" spans="14:22" ht="12.75">
      <c r="N3350" s="69"/>
      <c r="O3350" s="40"/>
      <c r="P3350" s="40"/>
      <c r="Q3350" s="40"/>
      <c r="R3350" s="40"/>
      <c r="S3350" s="40"/>
      <c r="T3350" s="40"/>
      <c r="U3350" s="40"/>
      <c r="V3350" s="69"/>
    </row>
    <row r="3351" spans="14:22" ht="12.75">
      <c r="N3351" s="69"/>
      <c r="O3351" s="40"/>
      <c r="P3351" s="40"/>
      <c r="Q3351" s="40"/>
      <c r="R3351" s="40"/>
      <c r="S3351" s="40"/>
      <c r="T3351" s="40"/>
      <c r="U3351" s="40"/>
      <c r="V3351" s="69"/>
    </row>
    <row r="3352" spans="14:22" ht="12.75">
      <c r="N3352" s="69"/>
      <c r="O3352" s="40"/>
      <c r="P3352" s="40"/>
      <c r="Q3352" s="40"/>
      <c r="R3352" s="40"/>
      <c r="S3352" s="40"/>
      <c r="T3352" s="40"/>
      <c r="U3352" s="40"/>
      <c r="V3352" s="69"/>
    </row>
    <row r="3353" spans="14:22" ht="12.75">
      <c r="N3353" s="69"/>
      <c r="O3353" s="40"/>
      <c r="P3353" s="40"/>
      <c r="Q3353" s="40"/>
      <c r="R3353" s="40"/>
      <c r="S3353" s="40"/>
      <c r="T3353" s="40"/>
      <c r="U3353" s="40"/>
      <c r="V3353" s="69"/>
    </row>
    <row r="3354" spans="14:22" ht="12.75">
      <c r="N3354" s="69"/>
      <c r="O3354" s="40"/>
      <c r="P3354" s="40"/>
      <c r="Q3354" s="40"/>
      <c r="R3354" s="40"/>
      <c r="S3354" s="40"/>
      <c r="T3354" s="40"/>
      <c r="U3354" s="40"/>
      <c r="V3354" s="69"/>
    </row>
    <row r="3355" spans="14:22" ht="12.75">
      <c r="N3355" s="69"/>
      <c r="O3355" s="40"/>
      <c r="P3355" s="40"/>
      <c r="Q3355" s="40"/>
      <c r="R3355" s="40"/>
      <c r="S3355" s="40"/>
      <c r="T3355" s="40"/>
      <c r="U3355" s="40"/>
      <c r="V3355" s="69"/>
    </row>
    <row r="3356" spans="14:22" ht="12.75">
      <c r="N3356" s="69"/>
      <c r="O3356" s="40"/>
      <c r="P3356" s="40"/>
      <c r="Q3356" s="40"/>
      <c r="R3356" s="40"/>
      <c r="S3356" s="40"/>
      <c r="T3356" s="40"/>
      <c r="U3356" s="40"/>
      <c r="V3356" s="69"/>
    </row>
    <row r="3357" spans="14:22" ht="12.75">
      <c r="N3357" s="69"/>
      <c r="O3357" s="40"/>
      <c r="P3357" s="40"/>
      <c r="Q3357" s="40"/>
      <c r="R3357" s="40"/>
      <c r="S3357" s="40"/>
      <c r="T3357" s="40"/>
      <c r="U3357" s="40"/>
      <c r="V3357" s="69"/>
    </row>
    <row r="3358" spans="14:22" ht="12.75">
      <c r="N3358" s="69"/>
      <c r="O3358" s="40"/>
      <c r="P3358" s="40"/>
      <c r="Q3358" s="40"/>
      <c r="R3358" s="40"/>
      <c r="S3358" s="40"/>
      <c r="T3358" s="40"/>
      <c r="U3358" s="40"/>
      <c r="V3358" s="69"/>
    </row>
    <row r="3359" spans="14:22" ht="12.75">
      <c r="N3359" s="69"/>
      <c r="O3359" s="40"/>
      <c r="P3359" s="40"/>
      <c r="Q3359" s="40"/>
      <c r="R3359" s="40"/>
      <c r="S3359" s="40"/>
      <c r="T3359" s="40"/>
      <c r="U3359" s="40"/>
      <c r="V3359" s="69"/>
    </row>
    <row r="3360" spans="14:22" ht="12.75">
      <c r="N3360" s="69"/>
      <c r="O3360" s="40"/>
      <c r="P3360" s="40"/>
      <c r="Q3360" s="40"/>
      <c r="R3360" s="40"/>
      <c r="S3360" s="40"/>
      <c r="T3360" s="40"/>
      <c r="U3360" s="40"/>
      <c r="V3360" s="69"/>
    </row>
    <row r="3361" spans="14:22" ht="12.75">
      <c r="N3361" s="69"/>
      <c r="O3361" s="40"/>
      <c r="P3361" s="40"/>
      <c r="Q3361" s="40"/>
      <c r="R3361" s="40"/>
      <c r="S3361" s="40"/>
      <c r="T3361" s="40"/>
      <c r="U3361" s="40"/>
      <c r="V3361" s="69"/>
    </row>
    <row r="3362" spans="14:22" ht="12.75">
      <c r="N3362" s="69"/>
      <c r="O3362" s="40"/>
      <c r="P3362" s="40"/>
      <c r="Q3362" s="40"/>
      <c r="R3362" s="40"/>
      <c r="S3362" s="40"/>
      <c r="T3362" s="40"/>
      <c r="U3362" s="40"/>
      <c r="V3362" s="69"/>
    </row>
    <row r="3363" spans="14:22" ht="12.75">
      <c r="N3363" s="69"/>
      <c r="O3363" s="40"/>
      <c r="P3363" s="40"/>
      <c r="Q3363" s="40"/>
      <c r="R3363" s="40"/>
      <c r="S3363" s="40"/>
      <c r="T3363" s="40"/>
      <c r="U3363" s="40"/>
      <c r="V3363" s="69"/>
    </row>
    <row r="3364" spans="14:22" ht="12.75">
      <c r="N3364" s="69"/>
      <c r="O3364" s="40"/>
      <c r="P3364" s="40"/>
      <c r="Q3364" s="40"/>
      <c r="R3364" s="40"/>
      <c r="S3364" s="40"/>
      <c r="T3364" s="40"/>
      <c r="U3364" s="40"/>
      <c r="V3364" s="69"/>
    </row>
    <row r="3365" spans="14:22" ht="12.75">
      <c r="N3365" s="69"/>
      <c r="O3365" s="40"/>
      <c r="P3365" s="40"/>
      <c r="Q3365" s="40"/>
      <c r="R3365" s="40"/>
      <c r="S3365" s="40"/>
      <c r="T3365" s="40"/>
      <c r="U3365" s="40"/>
      <c r="V3365" s="69"/>
    </row>
    <row r="3366" spans="14:22" ht="12.75">
      <c r="N3366" s="69"/>
      <c r="O3366" s="40"/>
      <c r="P3366" s="40"/>
      <c r="Q3366" s="40"/>
      <c r="R3366" s="40"/>
      <c r="S3366" s="40"/>
      <c r="T3366" s="40"/>
      <c r="U3366" s="40"/>
      <c r="V3366" s="69"/>
    </row>
    <row r="3367" spans="14:22" ht="12.75">
      <c r="N3367" s="69"/>
      <c r="O3367" s="40"/>
      <c r="P3367" s="40"/>
      <c r="Q3367" s="40"/>
      <c r="R3367" s="40"/>
      <c r="S3367" s="40"/>
      <c r="T3367" s="40"/>
      <c r="U3367" s="40"/>
      <c r="V3367" s="69"/>
    </row>
    <row r="3368" spans="14:22" ht="12.75">
      <c r="N3368" s="69"/>
      <c r="O3368" s="40"/>
      <c r="P3368" s="40"/>
      <c r="Q3368" s="40"/>
      <c r="R3368" s="40"/>
      <c r="S3368" s="40"/>
      <c r="T3368" s="40"/>
      <c r="U3368" s="40"/>
      <c r="V3368" s="69"/>
    </row>
    <row r="3369" spans="14:22" ht="12.75">
      <c r="N3369" s="69"/>
      <c r="O3369" s="40"/>
      <c r="P3369" s="40"/>
      <c r="Q3369" s="40"/>
      <c r="R3369" s="40"/>
      <c r="S3369" s="40"/>
      <c r="T3369" s="40"/>
      <c r="U3369" s="40"/>
      <c r="V3369" s="69"/>
    </row>
    <row r="3370" spans="14:22" ht="12.75">
      <c r="N3370" s="69"/>
      <c r="O3370" s="40"/>
      <c r="P3370" s="40"/>
      <c r="Q3370" s="40"/>
      <c r="R3370" s="40"/>
      <c r="S3370" s="40"/>
      <c r="T3370" s="40"/>
      <c r="U3370" s="40"/>
      <c r="V3370" s="69"/>
    </row>
    <row r="3371" spans="14:22" ht="12.75">
      <c r="N3371" s="69"/>
      <c r="O3371" s="40"/>
      <c r="P3371" s="40"/>
      <c r="Q3371" s="40"/>
      <c r="R3371" s="40"/>
      <c r="S3371" s="40"/>
      <c r="T3371" s="40"/>
      <c r="U3371" s="40"/>
      <c r="V3371" s="69"/>
    </row>
    <row r="3372" spans="14:22" ht="12.75">
      <c r="N3372" s="69"/>
      <c r="O3372" s="40"/>
      <c r="P3372" s="40"/>
      <c r="Q3372" s="40"/>
      <c r="R3372" s="40"/>
      <c r="S3372" s="40"/>
      <c r="T3372" s="40"/>
      <c r="U3372" s="40"/>
      <c r="V3372" s="69"/>
    </row>
    <row r="3373" spans="14:22" ht="12.75">
      <c r="N3373" s="69"/>
      <c r="O3373" s="40"/>
      <c r="P3373" s="40"/>
      <c r="Q3373" s="40"/>
      <c r="R3373" s="40"/>
      <c r="S3373" s="40"/>
      <c r="T3373" s="40"/>
      <c r="U3373" s="40"/>
      <c r="V3373" s="69"/>
    </row>
    <row r="3374" spans="14:22" ht="12.75">
      <c r="N3374" s="69"/>
      <c r="O3374" s="40"/>
      <c r="P3374" s="40"/>
      <c r="Q3374" s="40"/>
      <c r="R3374" s="40"/>
      <c r="S3374" s="40"/>
      <c r="T3374" s="40"/>
      <c r="U3374" s="40"/>
      <c r="V3374" s="69"/>
    </row>
    <row r="3375" spans="14:22" ht="12.75">
      <c r="N3375" s="69"/>
      <c r="O3375" s="40"/>
      <c r="P3375" s="40"/>
      <c r="Q3375" s="40"/>
      <c r="R3375" s="40"/>
      <c r="S3375" s="40"/>
      <c r="T3375" s="40"/>
      <c r="U3375" s="40"/>
      <c r="V3375" s="69"/>
    </row>
    <row r="3376" spans="14:22" ht="12.75">
      <c r="N3376" s="69"/>
      <c r="O3376" s="40"/>
      <c r="P3376" s="40"/>
      <c r="Q3376" s="40"/>
      <c r="R3376" s="40"/>
      <c r="S3376" s="40"/>
      <c r="T3376" s="40"/>
      <c r="U3376" s="40"/>
      <c r="V3376" s="69"/>
    </row>
    <row r="3377" spans="14:22" ht="12.75">
      <c r="N3377" s="69"/>
      <c r="O3377" s="40"/>
      <c r="P3377" s="40"/>
      <c r="Q3377" s="40"/>
      <c r="R3377" s="40"/>
      <c r="S3377" s="40"/>
      <c r="T3377" s="40"/>
      <c r="U3377" s="40"/>
      <c r="V3377" s="69"/>
    </row>
    <row r="3378" spans="14:22" ht="12.75">
      <c r="N3378" s="69"/>
      <c r="O3378" s="40"/>
      <c r="P3378" s="40"/>
      <c r="Q3378" s="40"/>
      <c r="R3378" s="40"/>
      <c r="S3378" s="40"/>
      <c r="T3378" s="40"/>
      <c r="U3378" s="40"/>
      <c r="V3378" s="69"/>
    </row>
    <row r="3379" spans="14:22" ht="12.75">
      <c r="N3379" s="69"/>
      <c r="O3379" s="40"/>
      <c r="P3379" s="40"/>
      <c r="Q3379" s="40"/>
      <c r="R3379" s="40"/>
      <c r="S3379" s="40"/>
      <c r="T3379" s="40"/>
      <c r="U3379" s="40"/>
      <c r="V3379" s="69"/>
    </row>
    <row r="3380" spans="14:22" ht="12.75">
      <c r="N3380" s="69"/>
      <c r="O3380" s="40"/>
      <c r="P3380" s="40"/>
      <c r="Q3380" s="40"/>
      <c r="R3380" s="40"/>
      <c r="S3380" s="40"/>
      <c r="T3380" s="40"/>
      <c r="U3380" s="40"/>
      <c r="V3380" s="69"/>
    </row>
    <row r="3381" spans="14:22" ht="12.75">
      <c r="N3381" s="69"/>
      <c r="O3381" s="40"/>
      <c r="P3381" s="40"/>
      <c r="Q3381" s="40"/>
      <c r="R3381" s="40"/>
      <c r="S3381" s="40"/>
      <c r="T3381" s="40"/>
      <c r="U3381" s="40"/>
      <c r="V3381" s="69"/>
    </row>
    <row r="3382" spans="14:22" ht="12.75">
      <c r="N3382" s="69"/>
      <c r="O3382" s="40"/>
      <c r="P3382" s="40"/>
      <c r="Q3382" s="40"/>
      <c r="R3382" s="40"/>
      <c r="S3382" s="40"/>
      <c r="T3382" s="40"/>
      <c r="U3382" s="40"/>
      <c r="V3382" s="69"/>
    </row>
    <row r="3383" spans="14:22" ht="12.75">
      <c r="N3383" s="69"/>
      <c r="O3383" s="40"/>
      <c r="P3383" s="40"/>
      <c r="Q3383" s="40"/>
      <c r="R3383" s="40"/>
      <c r="S3383" s="40"/>
      <c r="T3383" s="40"/>
      <c r="U3383" s="40"/>
      <c r="V3383" s="69"/>
    </row>
    <row r="3384" spans="14:22" ht="12.75">
      <c r="N3384" s="69"/>
      <c r="O3384" s="40"/>
      <c r="P3384" s="40"/>
      <c r="Q3384" s="40"/>
      <c r="R3384" s="40"/>
      <c r="S3384" s="40"/>
      <c r="T3384" s="40"/>
      <c r="U3384" s="40"/>
      <c r="V3384" s="69"/>
    </row>
    <row r="3385" spans="14:22" ht="12.75">
      <c r="N3385" s="69"/>
      <c r="O3385" s="40"/>
      <c r="P3385" s="40"/>
      <c r="Q3385" s="40"/>
      <c r="R3385" s="40"/>
      <c r="S3385" s="40"/>
      <c r="T3385" s="40"/>
      <c r="U3385" s="40"/>
      <c r="V3385" s="69"/>
    </row>
    <row r="3386" spans="14:22" ht="12.75">
      <c r="N3386" s="69"/>
      <c r="O3386" s="40"/>
      <c r="P3386" s="40"/>
      <c r="Q3386" s="40"/>
      <c r="R3386" s="40"/>
      <c r="S3386" s="40"/>
      <c r="T3386" s="40"/>
      <c r="U3386" s="40"/>
      <c r="V3386" s="69"/>
    </row>
    <row r="3387" spans="14:22" ht="12.75">
      <c r="N3387" s="69"/>
      <c r="O3387" s="40"/>
      <c r="P3387" s="40"/>
      <c r="Q3387" s="40"/>
      <c r="R3387" s="40"/>
      <c r="S3387" s="40"/>
      <c r="T3387" s="40"/>
      <c r="U3387" s="40"/>
      <c r="V3387" s="69"/>
    </row>
    <row r="3388" spans="14:22" ht="12.75">
      <c r="N3388" s="69"/>
      <c r="O3388" s="40"/>
      <c r="P3388" s="40"/>
      <c r="Q3388" s="40"/>
      <c r="R3388" s="40"/>
      <c r="S3388" s="40"/>
      <c r="T3388" s="40"/>
      <c r="U3388" s="40"/>
      <c r="V3388" s="69"/>
    </row>
    <row r="3389" spans="14:22" ht="12.75">
      <c r="N3389" s="69"/>
      <c r="O3389" s="40"/>
      <c r="P3389" s="40"/>
      <c r="Q3389" s="40"/>
      <c r="R3389" s="40"/>
      <c r="S3389" s="40"/>
      <c r="T3389" s="40"/>
      <c r="U3389" s="40"/>
      <c r="V3389" s="69"/>
    </row>
    <row r="3390" spans="14:22" ht="12.75">
      <c r="N3390" s="69"/>
      <c r="O3390" s="40"/>
      <c r="P3390" s="40"/>
      <c r="Q3390" s="40"/>
      <c r="R3390" s="40"/>
      <c r="S3390" s="40"/>
      <c r="T3390" s="40"/>
      <c r="U3390" s="40"/>
      <c r="V3390" s="69"/>
    </row>
    <row r="3391" spans="14:22" ht="12.75">
      <c r="N3391" s="69"/>
      <c r="O3391" s="40"/>
      <c r="P3391" s="40"/>
      <c r="Q3391" s="40"/>
      <c r="R3391" s="40"/>
      <c r="S3391" s="40"/>
      <c r="T3391" s="40"/>
      <c r="U3391" s="40"/>
      <c r="V3391" s="69"/>
    </row>
    <row r="3392" spans="14:22" ht="12.75">
      <c r="N3392" s="69"/>
      <c r="O3392" s="40"/>
      <c r="P3392" s="40"/>
      <c r="Q3392" s="40"/>
      <c r="R3392" s="40"/>
      <c r="S3392" s="40"/>
      <c r="T3392" s="40"/>
      <c r="U3392" s="40"/>
      <c r="V3392" s="69"/>
    </row>
    <row r="3393" spans="14:22" ht="12.75">
      <c r="N3393" s="69"/>
      <c r="O3393" s="40"/>
      <c r="P3393" s="40"/>
      <c r="Q3393" s="40"/>
      <c r="R3393" s="40"/>
      <c r="S3393" s="40"/>
      <c r="T3393" s="40"/>
      <c r="U3393" s="40"/>
      <c r="V3393" s="69"/>
    </row>
    <row r="3394" spans="14:22" ht="12.75">
      <c r="N3394" s="69"/>
      <c r="O3394" s="40"/>
      <c r="P3394" s="40"/>
      <c r="Q3394" s="40"/>
      <c r="R3394" s="40"/>
      <c r="S3394" s="40"/>
      <c r="T3394" s="40"/>
      <c r="U3394" s="40"/>
      <c r="V3394" s="69"/>
    </row>
    <row r="3395" spans="14:22" ht="12.75">
      <c r="N3395" s="69"/>
      <c r="O3395" s="40"/>
      <c r="P3395" s="40"/>
      <c r="Q3395" s="40"/>
      <c r="R3395" s="40"/>
      <c r="S3395" s="40"/>
      <c r="T3395" s="40"/>
      <c r="U3395" s="40"/>
      <c r="V3395" s="69"/>
    </row>
    <row r="3396" spans="14:22" ht="12.75">
      <c r="N3396" s="69"/>
      <c r="O3396" s="40"/>
      <c r="P3396" s="40"/>
      <c r="Q3396" s="40"/>
      <c r="R3396" s="40"/>
      <c r="S3396" s="40"/>
      <c r="T3396" s="40"/>
      <c r="U3396" s="40"/>
      <c r="V3396" s="69"/>
    </row>
    <row r="3397" spans="14:22" ht="12.75">
      <c r="N3397" s="69"/>
      <c r="O3397" s="40"/>
      <c r="P3397" s="40"/>
      <c r="Q3397" s="40"/>
      <c r="R3397" s="40"/>
      <c r="S3397" s="40"/>
      <c r="T3397" s="40"/>
      <c r="U3397" s="40"/>
      <c r="V3397" s="69"/>
    </row>
    <row r="3398" spans="14:22" ht="12.75">
      <c r="N3398" s="69"/>
      <c r="O3398" s="40"/>
      <c r="P3398" s="40"/>
      <c r="Q3398" s="40"/>
      <c r="R3398" s="40"/>
      <c r="S3398" s="40"/>
      <c r="T3398" s="40"/>
      <c r="U3398" s="40"/>
      <c r="V3398" s="69"/>
    </row>
    <row r="3399" spans="14:22" ht="12.75">
      <c r="N3399" s="69"/>
      <c r="O3399" s="40"/>
      <c r="P3399" s="40"/>
      <c r="Q3399" s="40"/>
      <c r="R3399" s="40"/>
      <c r="S3399" s="40"/>
      <c r="T3399" s="40"/>
      <c r="U3399" s="40"/>
      <c r="V3399" s="69"/>
    </row>
    <row r="3400" spans="14:22" ht="12.75">
      <c r="N3400" s="69"/>
      <c r="O3400" s="40"/>
      <c r="P3400" s="40"/>
      <c r="Q3400" s="40"/>
      <c r="R3400" s="40"/>
      <c r="S3400" s="40"/>
      <c r="T3400" s="40"/>
      <c r="U3400" s="40"/>
      <c r="V3400" s="69"/>
    </row>
    <row r="3401" spans="14:22" ht="12.75">
      <c r="N3401" s="69"/>
      <c r="O3401" s="40"/>
      <c r="P3401" s="40"/>
      <c r="Q3401" s="40"/>
      <c r="R3401" s="40"/>
      <c r="S3401" s="40"/>
      <c r="T3401" s="40"/>
      <c r="U3401" s="40"/>
      <c r="V3401" s="69"/>
    </row>
    <row r="3402" spans="14:22" ht="12.75">
      <c r="N3402" s="69"/>
      <c r="O3402" s="40"/>
      <c r="P3402" s="40"/>
      <c r="Q3402" s="40"/>
      <c r="R3402" s="40"/>
      <c r="S3402" s="40"/>
      <c r="T3402" s="40"/>
      <c r="U3402" s="40"/>
      <c r="V3402" s="69"/>
    </row>
    <row r="3403" spans="14:22" ht="12.75">
      <c r="N3403" s="69"/>
      <c r="O3403" s="40"/>
      <c r="P3403" s="40"/>
      <c r="Q3403" s="40"/>
      <c r="R3403" s="40"/>
      <c r="S3403" s="40"/>
      <c r="T3403" s="40"/>
      <c r="U3403" s="40"/>
      <c r="V3403" s="69"/>
    </row>
    <row r="3404" spans="14:22" ht="12.75">
      <c r="N3404" s="69"/>
      <c r="O3404" s="40"/>
      <c r="P3404" s="40"/>
      <c r="Q3404" s="40"/>
      <c r="R3404" s="40"/>
      <c r="S3404" s="40"/>
      <c r="T3404" s="40"/>
      <c r="U3404" s="40"/>
      <c r="V3404" s="69"/>
    </row>
    <row r="3405" spans="14:22" ht="12.75">
      <c r="N3405" s="69"/>
      <c r="O3405" s="40"/>
      <c r="P3405" s="40"/>
      <c r="Q3405" s="40"/>
      <c r="R3405" s="40"/>
      <c r="S3405" s="40"/>
      <c r="T3405" s="40"/>
      <c r="U3405" s="40"/>
      <c r="V3405" s="69"/>
    </row>
    <row r="3406" spans="14:22" ht="12.75">
      <c r="N3406" s="69"/>
      <c r="O3406" s="40"/>
      <c r="P3406" s="40"/>
      <c r="Q3406" s="40"/>
      <c r="R3406" s="40"/>
      <c r="S3406" s="40"/>
      <c r="T3406" s="40"/>
      <c r="U3406" s="40"/>
      <c r="V3406" s="69"/>
    </row>
    <row r="3407" spans="14:22" ht="12.75">
      <c r="N3407" s="69"/>
      <c r="O3407" s="40"/>
      <c r="P3407" s="40"/>
      <c r="Q3407" s="40"/>
      <c r="R3407" s="40"/>
      <c r="S3407" s="40"/>
      <c r="T3407" s="40"/>
      <c r="U3407" s="40"/>
      <c r="V3407" s="69"/>
    </row>
    <row r="3408" spans="14:22" ht="12.75">
      <c r="N3408" s="69"/>
      <c r="O3408" s="40"/>
      <c r="P3408" s="40"/>
      <c r="Q3408" s="40"/>
      <c r="R3408" s="40"/>
      <c r="S3408" s="40"/>
      <c r="T3408" s="40"/>
      <c r="U3408" s="40"/>
      <c r="V3408" s="69"/>
    </row>
    <row r="3409" spans="14:22" ht="12.75">
      <c r="N3409" s="69"/>
      <c r="O3409" s="40"/>
      <c r="P3409" s="40"/>
      <c r="Q3409" s="40"/>
      <c r="R3409" s="40"/>
      <c r="S3409" s="40"/>
      <c r="T3409" s="40"/>
      <c r="U3409" s="40"/>
      <c r="V3409" s="69"/>
    </row>
    <row r="3410" spans="14:22" ht="12.75">
      <c r="N3410" s="69"/>
      <c r="O3410" s="40"/>
      <c r="P3410" s="40"/>
      <c r="Q3410" s="40"/>
      <c r="R3410" s="40"/>
      <c r="S3410" s="40"/>
      <c r="T3410" s="40"/>
      <c r="U3410" s="40"/>
      <c r="V3410" s="69"/>
    </row>
    <row r="3411" spans="14:22" ht="12.75">
      <c r="N3411" s="69"/>
      <c r="O3411" s="40"/>
      <c r="P3411" s="40"/>
      <c r="Q3411" s="40"/>
      <c r="R3411" s="40"/>
      <c r="S3411" s="40"/>
      <c r="T3411" s="40"/>
      <c r="U3411" s="40"/>
      <c r="V3411" s="69"/>
    </row>
    <row r="3412" spans="14:22" ht="12.75">
      <c r="N3412" s="69"/>
      <c r="O3412" s="40"/>
      <c r="P3412" s="40"/>
      <c r="Q3412" s="40"/>
      <c r="R3412" s="40"/>
      <c r="S3412" s="40"/>
      <c r="T3412" s="40"/>
      <c r="U3412" s="40"/>
      <c r="V3412" s="69"/>
    </row>
    <row r="3413" spans="14:22" ht="12.75">
      <c r="N3413" s="69"/>
      <c r="O3413" s="40"/>
      <c r="P3413" s="40"/>
      <c r="Q3413" s="40"/>
      <c r="R3413" s="40"/>
      <c r="S3413" s="40"/>
      <c r="T3413" s="40"/>
      <c r="U3413" s="40"/>
      <c r="V3413" s="69"/>
    </row>
    <row r="3414" spans="14:22" ht="12.75">
      <c r="N3414" s="69"/>
      <c r="O3414" s="40"/>
      <c r="P3414" s="40"/>
      <c r="Q3414" s="40"/>
      <c r="R3414" s="40"/>
      <c r="S3414" s="40"/>
      <c r="T3414" s="40"/>
      <c r="U3414" s="40"/>
      <c r="V3414" s="69"/>
    </row>
    <row r="3415" spans="14:22" ht="12.75">
      <c r="N3415" s="69"/>
      <c r="O3415" s="40"/>
      <c r="P3415" s="40"/>
      <c r="Q3415" s="40"/>
      <c r="R3415" s="40"/>
      <c r="S3415" s="40"/>
      <c r="T3415" s="40"/>
      <c r="U3415" s="40"/>
      <c r="V3415" s="69"/>
    </row>
    <row r="3416" spans="14:22" ht="12.75">
      <c r="N3416" s="69"/>
      <c r="O3416" s="40"/>
      <c r="P3416" s="40"/>
      <c r="Q3416" s="40"/>
      <c r="R3416" s="40"/>
      <c r="S3416" s="40"/>
      <c r="T3416" s="40"/>
      <c r="U3416" s="40"/>
      <c r="V3416" s="69"/>
    </row>
    <row r="3417" spans="14:22" ht="12.75">
      <c r="N3417" s="69"/>
      <c r="O3417" s="40"/>
      <c r="P3417" s="40"/>
      <c r="Q3417" s="40"/>
      <c r="R3417" s="40"/>
      <c r="S3417" s="40"/>
      <c r="T3417" s="40"/>
      <c r="U3417" s="40"/>
      <c r="V3417" s="69"/>
    </row>
    <row r="3418" spans="14:22" ht="12.75">
      <c r="N3418" s="69"/>
      <c r="O3418" s="40"/>
      <c r="P3418" s="40"/>
      <c r="Q3418" s="40"/>
      <c r="R3418" s="40"/>
      <c r="S3418" s="40"/>
      <c r="T3418" s="40"/>
      <c r="U3418" s="40"/>
      <c r="V3418" s="69"/>
    </row>
    <row r="3419" spans="14:22" ht="12.75">
      <c r="N3419" s="69"/>
      <c r="O3419" s="40"/>
      <c r="P3419" s="40"/>
      <c r="Q3419" s="40"/>
      <c r="R3419" s="40"/>
      <c r="S3419" s="40"/>
      <c r="T3419" s="40"/>
      <c r="U3419" s="40"/>
      <c r="V3419" s="69"/>
    </row>
    <row r="3420" spans="14:22" ht="12.75">
      <c r="N3420" s="69"/>
      <c r="O3420" s="40"/>
      <c r="P3420" s="40"/>
      <c r="Q3420" s="40"/>
      <c r="R3420" s="40"/>
      <c r="S3420" s="40"/>
      <c r="T3420" s="40"/>
      <c r="U3420" s="40"/>
      <c r="V3420" s="69"/>
    </row>
    <row r="3421" spans="14:22" ht="12.75">
      <c r="N3421" s="69"/>
      <c r="O3421" s="40"/>
      <c r="P3421" s="40"/>
      <c r="Q3421" s="40"/>
      <c r="R3421" s="40"/>
      <c r="S3421" s="40"/>
      <c r="T3421" s="40"/>
      <c r="U3421" s="40"/>
      <c r="V3421" s="69"/>
    </row>
    <row r="3422" spans="14:22" ht="12.75">
      <c r="N3422" s="69"/>
      <c r="O3422" s="40"/>
      <c r="P3422" s="40"/>
      <c r="Q3422" s="40"/>
      <c r="R3422" s="40"/>
      <c r="S3422" s="40"/>
      <c r="T3422" s="40"/>
      <c r="U3422" s="40"/>
      <c r="V3422" s="69"/>
    </row>
    <row r="3423" spans="14:22" ht="12.75">
      <c r="N3423" s="69"/>
      <c r="O3423" s="40"/>
      <c r="P3423" s="40"/>
      <c r="Q3423" s="40"/>
      <c r="R3423" s="40"/>
      <c r="S3423" s="40"/>
      <c r="T3423" s="40"/>
      <c r="U3423" s="40"/>
      <c r="V3423" s="69"/>
    </row>
    <row r="3424" spans="14:22" ht="12.75">
      <c r="N3424" s="69"/>
      <c r="O3424" s="40"/>
      <c r="P3424" s="40"/>
      <c r="Q3424" s="40"/>
      <c r="R3424" s="40"/>
      <c r="S3424" s="40"/>
      <c r="T3424" s="40"/>
      <c r="U3424" s="40"/>
      <c r="V3424" s="69"/>
    </row>
    <row r="3425" spans="14:22" ht="12.75">
      <c r="N3425" s="69"/>
      <c r="O3425" s="40"/>
      <c r="P3425" s="40"/>
      <c r="Q3425" s="40"/>
      <c r="R3425" s="40"/>
      <c r="S3425" s="40"/>
      <c r="T3425" s="40"/>
      <c r="U3425" s="40"/>
      <c r="V3425" s="69"/>
    </row>
    <row r="3426" spans="14:22" ht="12.75">
      <c r="N3426" s="69"/>
      <c r="O3426" s="40"/>
      <c r="P3426" s="40"/>
      <c r="Q3426" s="40"/>
      <c r="R3426" s="40"/>
      <c r="S3426" s="40"/>
      <c r="T3426" s="40"/>
      <c r="U3426" s="40"/>
      <c r="V3426" s="69"/>
    </row>
    <row r="3427" spans="14:22" ht="12.75">
      <c r="N3427" s="69"/>
      <c r="O3427" s="40"/>
      <c r="P3427" s="40"/>
      <c r="Q3427" s="40"/>
      <c r="R3427" s="40"/>
      <c r="S3427" s="40"/>
      <c r="T3427" s="40"/>
      <c r="U3427" s="40"/>
      <c r="V3427" s="69"/>
    </row>
    <row r="3428" spans="14:22" ht="12.75">
      <c r="N3428" s="69"/>
      <c r="O3428" s="40"/>
      <c r="P3428" s="40"/>
      <c r="Q3428" s="40"/>
      <c r="R3428" s="40"/>
      <c r="S3428" s="40"/>
      <c r="T3428" s="40"/>
      <c r="U3428" s="40"/>
      <c r="V3428" s="69"/>
    </row>
    <row r="3429" spans="14:22" ht="12.75">
      <c r="N3429" s="69"/>
      <c r="O3429" s="40"/>
      <c r="P3429" s="40"/>
      <c r="Q3429" s="40"/>
      <c r="R3429" s="40"/>
      <c r="S3429" s="40"/>
      <c r="T3429" s="40"/>
      <c r="U3429" s="40"/>
      <c r="V3429" s="69"/>
    </row>
    <row r="3430" spans="14:22" ht="12.75">
      <c r="N3430" s="69"/>
      <c r="O3430" s="40"/>
      <c r="P3430" s="40"/>
      <c r="Q3430" s="40"/>
      <c r="R3430" s="40"/>
      <c r="S3430" s="40"/>
      <c r="T3430" s="40"/>
      <c r="U3430" s="40"/>
      <c r="V3430" s="69"/>
    </row>
    <row r="3431" spans="14:22" ht="12.75">
      <c r="N3431" s="69"/>
      <c r="O3431" s="40"/>
      <c r="P3431" s="40"/>
      <c r="Q3431" s="40"/>
      <c r="R3431" s="40"/>
      <c r="S3431" s="40"/>
      <c r="T3431" s="40"/>
      <c r="U3431" s="40"/>
      <c r="V3431" s="69"/>
    </row>
    <row r="3432" spans="14:22" ht="12.75">
      <c r="N3432" s="69"/>
      <c r="O3432" s="40"/>
      <c r="P3432" s="40"/>
      <c r="Q3432" s="40"/>
      <c r="R3432" s="40"/>
      <c r="S3432" s="40"/>
      <c r="T3432" s="40"/>
      <c r="U3432" s="40"/>
      <c r="V3432" s="69"/>
    </row>
    <row r="3433" spans="14:22" ht="12.75">
      <c r="N3433" s="69"/>
      <c r="O3433" s="40"/>
      <c r="P3433" s="40"/>
      <c r="Q3433" s="40"/>
      <c r="R3433" s="40"/>
      <c r="S3433" s="40"/>
      <c r="T3433" s="40"/>
      <c r="U3433" s="40"/>
      <c r="V3433" s="69"/>
    </row>
    <row r="3434" spans="14:22" ht="12.75">
      <c r="N3434" s="69"/>
      <c r="O3434" s="40"/>
      <c r="P3434" s="40"/>
      <c r="Q3434" s="40"/>
      <c r="R3434" s="40"/>
      <c r="S3434" s="40"/>
      <c r="T3434" s="40"/>
      <c r="U3434" s="40"/>
      <c r="V3434" s="69"/>
    </row>
    <row r="3435" spans="14:22" ht="12.75">
      <c r="N3435" s="69"/>
      <c r="O3435" s="40"/>
      <c r="P3435" s="40"/>
      <c r="Q3435" s="40"/>
      <c r="R3435" s="40"/>
      <c r="S3435" s="40"/>
      <c r="T3435" s="40"/>
      <c r="U3435" s="40"/>
      <c r="V3435" s="69"/>
    </row>
    <row r="3436" spans="14:22" ht="12.75">
      <c r="N3436" s="69"/>
      <c r="O3436" s="40"/>
      <c r="P3436" s="40"/>
      <c r="Q3436" s="40"/>
      <c r="R3436" s="40"/>
      <c r="S3436" s="40"/>
      <c r="T3436" s="40"/>
      <c r="U3436" s="40"/>
      <c r="V3436" s="69"/>
    </row>
    <row r="3437" spans="14:22" ht="12.75">
      <c r="N3437" s="69"/>
      <c r="O3437" s="40"/>
      <c r="P3437" s="40"/>
      <c r="Q3437" s="40"/>
      <c r="R3437" s="40"/>
      <c r="S3437" s="40"/>
      <c r="T3437" s="40"/>
      <c r="U3437" s="40"/>
      <c r="V3437" s="69"/>
    </row>
    <row r="3438" spans="14:22" ht="12.75">
      <c r="N3438" s="69"/>
      <c r="O3438" s="40"/>
      <c r="P3438" s="40"/>
      <c r="Q3438" s="40"/>
      <c r="R3438" s="40"/>
      <c r="S3438" s="40"/>
      <c r="T3438" s="40"/>
      <c r="U3438" s="40"/>
      <c r="V3438" s="69"/>
    </row>
    <row r="3439" spans="14:22" ht="12.75">
      <c r="N3439" s="69"/>
      <c r="O3439" s="40"/>
      <c r="P3439" s="40"/>
      <c r="Q3439" s="40"/>
      <c r="R3439" s="40"/>
      <c r="S3439" s="40"/>
      <c r="T3439" s="40"/>
      <c r="U3439" s="40"/>
      <c r="V3439" s="69"/>
    </row>
    <row r="3440" spans="14:22" ht="12.75">
      <c r="N3440" s="69"/>
      <c r="O3440" s="40"/>
      <c r="P3440" s="40"/>
      <c r="Q3440" s="40"/>
      <c r="R3440" s="40"/>
      <c r="S3440" s="40"/>
      <c r="T3440" s="40"/>
      <c r="U3440" s="40"/>
      <c r="V3440" s="69"/>
    </row>
    <row r="3441" spans="14:22" ht="12.75">
      <c r="N3441" s="69"/>
      <c r="O3441" s="40"/>
      <c r="P3441" s="40"/>
      <c r="Q3441" s="40"/>
      <c r="R3441" s="40"/>
      <c r="S3441" s="40"/>
      <c r="T3441" s="40"/>
      <c r="U3441" s="40"/>
      <c r="V3441" s="69"/>
    </row>
    <row r="3442" spans="14:22" ht="12.75">
      <c r="N3442" s="69"/>
      <c r="O3442" s="40"/>
      <c r="P3442" s="40"/>
      <c r="Q3442" s="40"/>
      <c r="R3442" s="40"/>
      <c r="S3442" s="40"/>
      <c r="T3442" s="40"/>
      <c r="U3442" s="40"/>
      <c r="V3442" s="69"/>
    </row>
    <row r="3443" spans="14:22" ht="12.75">
      <c r="N3443" s="69"/>
      <c r="O3443" s="40"/>
      <c r="P3443" s="40"/>
      <c r="Q3443" s="40"/>
      <c r="R3443" s="40"/>
      <c r="S3443" s="40"/>
      <c r="T3443" s="40"/>
      <c r="U3443" s="40"/>
      <c r="V3443" s="69"/>
    </row>
    <row r="3444" spans="14:22" ht="12.75">
      <c r="N3444" s="69"/>
      <c r="O3444" s="40"/>
      <c r="P3444" s="40"/>
      <c r="Q3444" s="40"/>
      <c r="R3444" s="40"/>
      <c r="S3444" s="40"/>
      <c r="T3444" s="40"/>
      <c r="U3444" s="40"/>
      <c r="V3444" s="69"/>
    </row>
    <row r="3445" spans="14:22" ht="12.75">
      <c r="N3445" s="69"/>
      <c r="O3445" s="40"/>
      <c r="P3445" s="40"/>
      <c r="Q3445" s="40"/>
      <c r="R3445" s="40"/>
      <c r="S3445" s="40"/>
      <c r="T3445" s="40"/>
      <c r="U3445" s="40"/>
      <c r="V3445" s="69"/>
    </row>
    <row r="3446" spans="14:22" ht="12.75">
      <c r="N3446" s="69"/>
      <c r="O3446" s="40"/>
      <c r="P3446" s="40"/>
      <c r="Q3446" s="40"/>
      <c r="R3446" s="40"/>
      <c r="S3446" s="40"/>
      <c r="T3446" s="40"/>
      <c r="U3446" s="40"/>
      <c r="V3446" s="69"/>
    </row>
    <row r="3447" spans="14:22" ht="12.75">
      <c r="N3447" s="69"/>
      <c r="O3447" s="40"/>
      <c r="P3447" s="40"/>
      <c r="Q3447" s="40"/>
      <c r="R3447" s="40"/>
      <c r="S3447" s="40"/>
      <c r="T3447" s="40"/>
      <c r="U3447" s="40"/>
      <c r="V3447" s="69"/>
    </row>
    <row r="3448" spans="14:22" ht="12.75">
      <c r="N3448" s="69"/>
      <c r="O3448" s="40"/>
      <c r="P3448" s="40"/>
      <c r="Q3448" s="40"/>
      <c r="R3448" s="40"/>
      <c r="S3448" s="40"/>
      <c r="T3448" s="40"/>
      <c r="U3448" s="40"/>
      <c r="V3448" s="69"/>
    </row>
    <row r="3449" spans="14:22" ht="12.75">
      <c r="N3449" s="69"/>
      <c r="O3449" s="40"/>
      <c r="P3449" s="40"/>
      <c r="Q3449" s="40"/>
      <c r="R3449" s="40"/>
      <c r="S3449" s="40"/>
      <c r="T3449" s="40"/>
      <c r="U3449" s="40"/>
      <c r="V3449" s="69"/>
    </row>
    <row r="3450" spans="14:22" ht="12.75">
      <c r="N3450" s="69"/>
      <c r="O3450" s="40"/>
      <c r="P3450" s="40"/>
      <c r="Q3450" s="40"/>
      <c r="R3450" s="40"/>
      <c r="S3450" s="40"/>
      <c r="T3450" s="40"/>
      <c r="U3450" s="40"/>
      <c r="V3450" s="69"/>
    </row>
    <row r="3451" spans="14:22" ht="12.75">
      <c r="N3451" s="69"/>
      <c r="O3451" s="40"/>
      <c r="P3451" s="40"/>
      <c r="Q3451" s="40"/>
      <c r="R3451" s="40"/>
      <c r="S3451" s="40"/>
      <c r="T3451" s="40"/>
      <c r="U3451" s="40"/>
      <c r="V3451" s="69"/>
    </row>
    <row r="3452" spans="14:22" ht="12.75">
      <c r="N3452" s="69"/>
      <c r="O3452" s="40"/>
      <c r="P3452" s="40"/>
      <c r="Q3452" s="40"/>
      <c r="R3452" s="40"/>
      <c r="S3452" s="40"/>
      <c r="T3452" s="40"/>
      <c r="U3452" s="40"/>
      <c r="V3452" s="69"/>
    </row>
    <row r="3453" spans="14:22" ht="12.75">
      <c r="N3453" s="69"/>
      <c r="O3453" s="40"/>
      <c r="P3453" s="40"/>
      <c r="Q3453" s="40"/>
      <c r="R3453" s="40"/>
      <c r="S3453" s="40"/>
      <c r="T3453" s="40"/>
      <c r="U3453" s="40"/>
      <c r="V3453" s="69"/>
    </row>
    <row r="3454" spans="14:22" ht="12.75">
      <c r="N3454" s="69"/>
      <c r="O3454" s="40"/>
      <c r="P3454" s="40"/>
      <c r="Q3454" s="40"/>
      <c r="R3454" s="40"/>
      <c r="S3454" s="40"/>
      <c r="T3454" s="40"/>
      <c r="U3454" s="40"/>
      <c r="V3454" s="69"/>
    </row>
    <row r="3455" spans="14:22" ht="12.75">
      <c r="N3455" s="69"/>
      <c r="O3455" s="40"/>
      <c r="P3455" s="40"/>
      <c r="Q3455" s="40"/>
      <c r="R3455" s="40"/>
      <c r="S3455" s="40"/>
      <c r="T3455" s="40"/>
      <c r="U3455" s="40"/>
      <c r="V3455" s="69"/>
    </row>
    <row r="3456" spans="14:22" ht="12.75">
      <c r="N3456" s="69"/>
      <c r="O3456" s="40"/>
      <c r="P3456" s="40"/>
      <c r="Q3456" s="40"/>
      <c r="R3456" s="40"/>
      <c r="S3456" s="40"/>
      <c r="T3456" s="40"/>
      <c r="U3456" s="40"/>
      <c r="V3456" s="69"/>
    </row>
    <row r="3457" spans="14:22" ht="12.75">
      <c r="N3457" s="69"/>
      <c r="O3457" s="40"/>
      <c r="P3457" s="40"/>
      <c r="Q3457" s="40"/>
      <c r="R3457" s="40"/>
      <c r="S3457" s="40"/>
      <c r="T3457" s="40"/>
      <c r="U3457" s="40"/>
      <c r="V3457" s="69"/>
    </row>
    <row r="3458" spans="14:22" ht="12.75">
      <c r="N3458" s="69"/>
      <c r="O3458" s="40"/>
      <c r="P3458" s="40"/>
      <c r="Q3458" s="40"/>
      <c r="R3458" s="40"/>
      <c r="S3458" s="40"/>
      <c r="T3458" s="40"/>
      <c r="U3458" s="40"/>
      <c r="V3458" s="69"/>
    </row>
    <row r="3459" spans="14:22" ht="12.75">
      <c r="N3459" s="69"/>
      <c r="O3459" s="40"/>
      <c r="P3459" s="40"/>
      <c r="Q3459" s="40"/>
      <c r="R3459" s="40"/>
      <c r="S3459" s="40"/>
      <c r="T3459" s="40"/>
      <c r="U3459" s="40"/>
      <c r="V3459" s="69"/>
    </row>
    <row r="3460" spans="14:22" ht="12.75">
      <c r="N3460" s="69"/>
      <c r="O3460" s="40"/>
      <c r="P3460" s="40"/>
      <c r="Q3460" s="40"/>
      <c r="R3460" s="40"/>
      <c r="S3460" s="40"/>
      <c r="T3460" s="40"/>
      <c r="U3460" s="40"/>
      <c r="V3460" s="69"/>
    </row>
    <row r="3461" spans="14:22" ht="12.75">
      <c r="N3461" s="69"/>
      <c r="O3461" s="40"/>
      <c r="P3461" s="40"/>
      <c r="Q3461" s="40"/>
      <c r="R3461" s="40"/>
      <c r="S3461" s="40"/>
      <c r="T3461" s="40"/>
      <c r="U3461" s="40"/>
      <c r="V3461" s="69"/>
    </row>
    <row r="3462" spans="14:22" ht="12.75">
      <c r="N3462" s="69"/>
      <c r="O3462" s="40"/>
      <c r="P3462" s="40"/>
      <c r="Q3462" s="40"/>
      <c r="R3462" s="40"/>
      <c r="S3462" s="40"/>
      <c r="T3462" s="40"/>
      <c r="U3462" s="40"/>
      <c r="V3462" s="69"/>
    </row>
    <row r="3463" spans="14:22" ht="12.75">
      <c r="N3463" s="69"/>
      <c r="O3463" s="40"/>
      <c r="P3463" s="40"/>
      <c r="Q3463" s="40"/>
      <c r="R3463" s="40"/>
      <c r="S3463" s="40"/>
      <c r="T3463" s="40"/>
      <c r="U3463" s="40"/>
      <c r="V3463" s="69"/>
    </row>
    <row r="3464" spans="14:22" ht="12.75">
      <c r="N3464" s="69"/>
      <c r="O3464" s="40"/>
      <c r="P3464" s="40"/>
      <c r="Q3464" s="40"/>
      <c r="R3464" s="40"/>
      <c r="S3464" s="40"/>
      <c r="T3464" s="40"/>
      <c r="U3464" s="40"/>
      <c r="V3464" s="69"/>
    </row>
    <row r="3465" spans="14:22" ht="12.75">
      <c r="N3465" s="69"/>
      <c r="O3465" s="40"/>
      <c r="P3465" s="40"/>
      <c r="Q3465" s="40"/>
      <c r="R3465" s="40"/>
      <c r="S3465" s="40"/>
      <c r="T3465" s="40"/>
      <c r="U3465" s="40"/>
      <c r="V3465" s="69"/>
    </row>
    <row r="3466" spans="14:22" ht="12.75">
      <c r="N3466" s="69"/>
      <c r="O3466" s="40"/>
      <c r="P3466" s="40"/>
      <c r="Q3466" s="40"/>
      <c r="R3466" s="40"/>
      <c r="S3466" s="40"/>
      <c r="T3466" s="40"/>
      <c r="U3466" s="40"/>
      <c r="V3466" s="69"/>
    </row>
    <row r="3467" spans="14:22" ht="12.75">
      <c r="N3467" s="69"/>
      <c r="O3467" s="40"/>
      <c r="P3467" s="40"/>
      <c r="Q3467" s="40"/>
      <c r="R3467" s="40"/>
      <c r="S3467" s="40"/>
      <c r="T3467" s="40"/>
      <c r="U3467" s="40"/>
      <c r="V3467" s="69"/>
    </row>
    <row r="3468" spans="14:22" ht="12.75">
      <c r="N3468" s="69"/>
      <c r="O3468" s="40"/>
      <c r="P3468" s="40"/>
      <c r="Q3468" s="40"/>
      <c r="R3468" s="40"/>
      <c r="S3468" s="40"/>
      <c r="T3468" s="40"/>
      <c r="U3468" s="40"/>
      <c r="V3468" s="69"/>
    </row>
    <row r="3469" spans="14:22" ht="12.75">
      <c r="N3469" s="69"/>
      <c r="O3469" s="40"/>
      <c r="P3469" s="40"/>
      <c r="Q3469" s="40"/>
      <c r="R3469" s="40"/>
      <c r="S3469" s="40"/>
      <c r="T3469" s="40"/>
      <c r="U3469" s="40"/>
      <c r="V3469" s="69"/>
    </row>
    <row r="3470" spans="14:22" ht="12.75">
      <c r="N3470" s="69"/>
      <c r="O3470" s="40"/>
      <c r="P3470" s="40"/>
      <c r="Q3470" s="40"/>
      <c r="R3470" s="40"/>
      <c r="S3470" s="40"/>
      <c r="T3470" s="40"/>
      <c r="U3470" s="40"/>
      <c r="V3470" s="69"/>
    </row>
    <row r="3471" spans="14:22" ht="12.75">
      <c r="N3471" s="69"/>
      <c r="O3471" s="40"/>
      <c r="P3471" s="40"/>
      <c r="Q3471" s="40"/>
      <c r="R3471" s="40"/>
      <c r="S3471" s="40"/>
      <c r="T3471" s="40"/>
      <c r="U3471" s="40"/>
      <c r="V3471" s="69"/>
    </row>
    <row r="3472" spans="14:22" ht="12.75">
      <c r="N3472" s="69"/>
      <c r="O3472" s="40"/>
      <c r="P3472" s="40"/>
      <c r="Q3472" s="40"/>
      <c r="R3472" s="40"/>
      <c r="S3472" s="40"/>
      <c r="T3472" s="40"/>
      <c r="U3472" s="40"/>
      <c r="V3472" s="69"/>
    </row>
    <row r="3473" spans="14:22" ht="12.75">
      <c r="N3473" s="69"/>
      <c r="O3473" s="40"/>
      <c r="P3473" s="40"/>
      <c r="Q3473" s="40"/>
      <c r="R3473" s="40"/>
      <c r="S3473" s="40"/>
      <c r="T3473" s="40"/>
      <c r="U3473" s="40"/>
      <c r="V3473" s="69"/>
    </row>
    <row r="3474" spans="14:22" ht="12.75">
      <c r="N3474" s="69"/>
      <c r="O3474" s="40"/>
      <c r="P3474" s="40"/>
      <c r="Q3474" s="40"/>
      <c r="R3474" s="40"/>
      <c r="S3474" s="40"/>
      <c r="T3474" s="40"/>
      <c r="U3474" s="40"/>
      <c r="V3474" s="69"/>
    </row>
    <row r="3475" spans="14:22" ht="12.75">
      <c r="N3475" s="69"/>
      <c r="O3475" s="40"/>
      <c r="P3475" s="40"/>
      <c r="Q3475" s="40"/>
      <c r="R3475" s="40"/>
      <c r="S3475" s="40"/>
      <c r="T3475" s="40"/>
      <c r="U3475" s="40"/>
      <c r="V3475" s="69"/>
    </row>
    <row r="3476" spans="14:22" ht="12.75">
      <c r="N3476" s="69"/>
      <c r="O3476" s="40"/>
      <c r="P3476" s="40"/>
      <c r="Q3476" s="40"/>
      <c r="R3476" s="40"/>
      <c r="S3476" s="40"/>
      <c r="T3476" s="40"/>
      <c r="U3476" s="40"/>
      <c r="V3476" s="69"/>
    </row>
    <row r="3477" spans="14:22" ht="12.75">
      <c r="N3477" s="69"/>
      <c r="O3477" s="40"/>
      <c r="P3477" s="40"/>
      <c r="Q3477" s="40"/>
      <c r="R3477" s="40"/>
      <c r="S3477" s="40"/>
      <c r="T3477" s="40"/>
      <c r="U3477" s="40"/>
      <c r="V3477" s="69"/>
    </row>
    <row r="3478" spans="14:22" ht="12.75">
      <c r="N3478" s="69"/>
      <c r="O3478" s="40"/>
      <c r="P3478" s="40"/>
      <c r="Q3478" s="40"/>
      <c r="R3478" s="40"/>
      <c r="S3478" s="40"/>
      <c r="T3478" s="40"/>
      <c r="U3478" s="40"/>
      <c r="V3478" s="69"/>
    </row>
    <row r="3479" spans="14:22" ht="12.75">
      <c r="N3479" s="69"/>
      <c r="O3479" s="40"/>
      <c r="P3479" s="40"/>
      <c r="Q3479" s="40"/>
      <c r="R3479" s="40"/>
      <c r="S3479" s="40"/>
      <c r="T3479" s="40"/>
      <c r="U3479" s="40"/>
      <c r="V3479" s="69"/>
    </row>
    <row r="3480" spans="14:22" ht="12.75">
      <c r="N3480" s="69"/>
      <c r="O3480" s="40"/>
      <c r="P3480" s="40"/>
      <c r="Q3480" s="40"/>
      <c r="R3480" s="40"/>
      <c r="S3480" s="40"/>
      <c r="T3480" s="40"/>
      <c r="U3480" s="40"/>
      <c r="V3480" s="69"/>
    </row>
    <row r="3481" spans="14:22" ht="12.75">
      <c r="N3481" s="69"/>
      <c r="O3481" s="40"/>
      <c r="P3481" s="40"/>
      <c r="Q3481" s="40"/>
      <c r="R3481" s="40"/>
      <c r="S3481" s="40"/>
      <c r="T3481" s="40"/>
      <c r="U3481" s="40"/>
      <c r="V3481" s="69"/>
    </row>
    <row r="3482" spans="14:22" ht="12.75">
      <c r="N3482" s="69"/>
      <c r="O3482" s="40"/>
      <c r="P3482" s="40"/>
      <c r="Q3482" s="40"/>
      <c r="R3482" s="40"/>
      <c r="S3482" s="40"/>
      <c r="T3482" s="40"/>
      <c r="U3482" s="40"/>
      <c r="V3482" s="69"/>
    </row>
    <row r="3483" spans="14:22" ht="12.75">
      <c r="N3483" s="69"/>
      <c r="O3483" s="40"/>
      <c r="P3483" s="40"/>
      <c r="Q3483" s="40"/>
      <c r="R3483" s="40"/>
      <c r="S3483" s="40"/>
      <c r="T3483" s="40"/>
      <c r="U3483" s="40"/>
      <c r="V3483" s="69"/>
    </row>
    <row r="3484" spans="14:22" ht="12.75">
      <c r="N3484" s="69"/>
      <c r="O3484" s="40"/>
      <c r="P3484" s="40"/>
      <c r="Q3484" s="40"/>
      <c r="R3484" s="40"/>
      <c r="S3484" s="40"/>
      <c r="T3484" s="40"/>
      <c r="U3484" s="40"/>
      <c r="V3484" s="69"/>
    </row>
    <row r="3485" spans="14:22" ht="12.75">
      <c r="N3485" s="69"/>
      <c r="O3485" s="40"/>
      <c r="P3485" s="40"/>
      <c r="Q3485" s="40"/>
      <c r="R3485" s="40"/>
      <c r="S3485" s="40"/>
      <c r="T3485" s="40"/>
      <c r="U3485" s="40"/>
      <c r="V3485" s="69"/>
    </row>
    <row r="3486" spans="14:22" ht="12.75">
      <c r="N3486" s="69"/>
      <c r="O3486" s="40"/>
      <c r="P3486" s="40"/>
      <c r="Q3486" s="40"/>
      <c r="R3486" s="40"/>
      <c r="S3486" s="40"/>
      <c r="T3486" s="40"/>
      <c r="U3486" s="40"/>
      <c r="V3486" s="69"/>
    </row>
    <row r="3487" spans="14:22" ht="12.75">
      <c r="N3487" s="69"/>
      <c r="O3487" s="40"/>
      <c r="P3487" s="40"/>
      <c r="Q3487" s="40"/>
      <c r="R3487" s="40"/>
      <c r="S3487" s="40"/>
      <c r="T3487" s="40"/>
      <c r="U3487" s="40"/>
      <c r="V3487" s="69"/>
    </row>
    <row r="3488" spans="14:22" ht="12.75">
      <c r="N3488" s="69"/>
      <c r="O3488" s="40"/>
      <c r="P3488" s="40"/>
      <c r="Q3488" s="40"/>
      <c r="R3488" s="40"/>
      <c r="S3488" s="40"/>
      <c r="T3488" s="40"/>
      <c r="U3488" s="40"/>
      <c r="V3488" s="69"/>
    </row>
    <row r="3489" spans="14:22" ht="12.75">
      <c r="N3489" s="69"/>
      <c r="O3489" s="40"/>
      <c r="P3489" s="40"/>
      <c r="Q3489" s="40"/>
      <c r="R3489" s="40"/>
      <c r="S3489" s="40"/>
      <c r="T3489" s="40"/>
      <c r="U3489" s="40"/>
      <c r="V3489" s="69"/>
    </row>
    <row r="3490" spans="14:22" ht="12.75">
      <c r="N3490" s="69"/>
      <c r="O3490" s="40"/>
      <c r="P3490" s="40"/>
      <c r="Q3490" s="40"/>
      <c r="R3490" s="40"/>
      <c r="S3490" s="40"/>
      <c r="T3490" s="40"/>
      <c r="U3490" s="40"/>
      <c r="V3490" s="69"/>
    </row>
    <row r="3491" spans="14:22" ht="12.75">
      <c r="N3491" s="69"/>
      <c r="O3491" s="40"/>
      <c r="P3491" s="40"/>
      <c r="Q3491" s="40"/>
      <c r="R3491" s="40"/>
      <c r="S3491" s="40"/>
      <c r="T3491" s="40"/>
      <c r="U3491" s="40"/>
      <c r="V3491" s="69"/>
    </row>
    <row r="3492" spans="14:22" ht="12.75">
      <c r="N3492" s="69"/>
      <c r="O3492" s="40"/>
      <c r="P3492" s="40"/>
      <c r="Q3492" s="40"/>
      <c r="R3492" s="40"/>
      <c r="S3492" s="40"/>
      <c r="T3492" s="40"/>
      <c r="U3492" s="40"/>
      <c r="V3492" s="69"/>
    </row>
    <row r="3493" spans="14:22" ht="12.75">
      <c r="N3493" s="69"/>
      <c r="O3493" s="40"/>
      <c r="P3493" s="40"/>
      <c r="Q3493" s="40"/>
      <c r="R3493" s="40"/>
      <c r="S3493" s="40"/>
      <c r="T3493" s="40"/>
      <c r="U3493" s="40"/>
      <c r="V3493" s="69"/>
    </row>
    <row r="3494" spans="14:22" ht="12.75">
      <c r="N3494" s="69"/>
      <c r="O3494" s="40"/>
      <c r="P3494" s="40"/>
      <c r="Q3494" s="40"/>
      <c r="R3494" s="40"/>
      <c r="S3494" s="40"/>
      <c r="T3494" s="40"/>
      <c r="U3494" s="40"/>
      <c r="V3494" s="69"/>
    </row>
    <row r="3495" spans="14:22" ht="12.75">
      <c r="N3495" s="69"/>
      <c r="O3495" s="40"/>
      <c r="P3495" s="40"/>
      <c r="Q3495" s="40"/>
      <c r="R3495" s="40"/>
      <c r="S3495" s="40"/>
      <c r="T3495" s="40"/>
      <c r="U3495" s="40"/>
      <c r="V3495" s="69"/>
    </row>
    <row r="3496" spans="14:22" ht="12.75">
      <c r="N3496" s="69"/>
      <c r="O3496" s="40"/>
      <c r="P3496" s="40"/>
      <c r="Q3496" s="40"/>
      <c r="R3496" s="40"/>
      <c r="S3496" s="40"/>
      <c r="T3496" s="40"/>
      <c r="U3496" s="40"/>
      <c r="V3496" s="69"/>
    </row>
    <row r="3497" spans="14:22" ht="12.75">
      <c r="N3497" s="69"/>
      <c r="O3497" s="40"/>
      <c r="P3497" s="40"/>
      <c r="Q3497" s="40"/>
      <c r="R3497" s="40"/>
      <c r="S3497" s="40"/>
      <c r="T3497" s="40"/>
      <c r="U3497" s="40"/>
      <c r="V3497" s="69"/>
    </row>
    <row r="3498" spans="14:22" ht="12.75">
      <c r="N3498" s="69"/>
      <c r="O3498" s="40"/>
      <c r="P3498" s="40"/>
      <c r="Q3498" s="40"/>
      <c r="R3498" s="40"/>
      <c r="S3498" s="40"/>
      <c r="T3498" s="40"/>
      <c r="U3498" s="40"/>
      <c r="V3498" s="69"/>
    </row>
    <row r="3499" spans="14:22" ht="12.75">
      <c r="N3499" s="69"/>
      <c r="O3499" s="40"/>
      <c r="P3499" s="40"/>
      <c r="Q3499" s="40"/>
      <c r="R3499" s="40"/>
      <c r="S3499" s="40"/>
      <c r="T3499" s="40"/>
      <c r="U3499" s="40"/>
      <c r="V3499" s="69"/>
    </row>
    <row r="3500" spans="14:22" ht="12.75">
      <c r="N3500" s="69"/>
      <c r="O3500" s="40"/>
      <c r="P3500" s="40"/>
      <c r="Q3500" s="40"/>
      <c r="R3500" s="40"/>
      <c r="S3500" s="40"/>
      <c r="T3500" s="40"/>
      <c r="U3500" s="40"/>
      <c r="V3500" s="69"/>
    </row>
    <row r="3501" spans="14:22" ht="12.75">
      <c r="N3501" s="69"/>
      <c r="O3501" s="40"/>
      <c r="P3501" s="40"/>
      <c r="Q3501" s="40"/>
      <c r="R3501" s="40"/>
      <c r="S3501" s="40"/>
      <c r="T3501" s="40"/>
      <c r="U3501" s="40"/>
      <c r="V3501" s="69"/>
    </row>
    <row r="3502" spans="14:22" ht="12.75">
      <c r="N3502" s="69"/>
      <c r="O3502" s="40"/>
      <c r="P3502" s="40"/>
      <c r="Q3502" s="40"/>
      <c r="R3502" s="40"/>
      <c r="S3502" s="40"/>
      <c r="T3502" s="40"/>
      <c r="U3502" s="40"/>
      <c r="V3502" s="69"/>
    </row>
    <row r="3503" spans="14:22" ht="12.75">
      <c r="N3503" s="69"/>
      <c r="O3503" s="40"/>
      <c r="P3503" s="40"/>
      <c r="Q3503" s="40"/>
      <c r="R3503" s="40"/>
      <c r="S3503" s="40"/>
      <c r="T3503" s="40"/>
      <c r="U3503" s="40"/>
      <c r="V3503" s="69"/>
    </row>
    <row r="3504" spans="14:22" ht="12.75">
      <c r="N3504" s="69"/>
      <c r="O3504" s="40"/>
      <c r="P3504" s="40"/>
      <c r="Q3504" s="40"/>
      <c r="R3504" s="40"/>
      <c r="S3504" s="40"/>
      <c r="T3504" s="40"/>
      <c r="U3504" s="40"/>
      <c r="V3504" s="69"/>
    </row>
    <row r="3505" spans="14:22" ht="12.75">
      <c r="N3505" s="69"/>
      <c r="O3505" s="40"/>
      <c r="P3505" s="40"/>
      <c r="Q3505" s="40"/>
      <c r="R3505" s="40"/>
      <c r="S3505" s="40"/>
      <c r="T3505" s="40"/>
      <c r="U3505" s="40"/>
      <c r="V3505" s="69"/>
    </row>
    <row r="3506" spans="14:22" ht="12.75">
      <c r="N3506" s="69"/>
      <c r="O3506" s="40"/>
      <c r="P3506" s="40"/>
      <c r="Q3506" s="40"/>
      <c r="R3506" s="40"/>
      <c r="S3506" s="40"/>
      <c r="T3506" s="40"/>
      <c r="U3506" s="40"/>
      <c r="V3506" s="69"/>
    </row>
    <row r="3507" spans="14:22" ht="12.75">
      <c r="N3507" s="69"/>
      <c r="O3507" s="40"/>
      <c r="P3507" s="40"/>
      <c r="Q3507" s="40"/>
      <c r="R3507" s="40"/>
      <c r="S3507" s="40"/>
      <c r="T3507" s="40"/>
      <c r="U3507" s="40"/>
      <c r="V3507" s="69"/>
    </row>
    <row r="3508" spans="14:22" ht="12.75">
      <c r="N3508" s="69"/>
      <c r="O3508" s="40"/>
      <c r="P3508" s="40"/>
      <c r="Q3508" s="40"/>
      <c r="R3508" s="40"/>
      <c r="S3508" s="40"/>
      <c r="T3508" s="40"/>
      <c r="U3508" s="40"/>
      <c r="V3508" s="69"/>
    </row>
    <row r="3509" spans="14:22" ht="12.75">
      <c r="N3509" s="69"/>
      <c r="O3509" s="40"/>
      <c r="P3509" s="40"/>
      <c r="Q3509" s="40"/>
      <c r="R3509" s="40"/>
      <c r="S3509" s="40"/>
      <c r="T3509" s="40"/>
      <c r="U3509" s="40"/>
      <c r="V3509" s="69"/>
    </row>
    <row r="3510" spans="14:22" ht="12.75">
      <c r="N3510" s="69"/>
      <c r="O3510" s="40"/>
      <c r="P3510" s="40"/>
      <c r="Q3510" s="40"/>
      <c r="R3510" s="40"/>
      <c r="S3510" s="40"/>
      <c r="T3510" s="40"/>
      <c r="U3510" s="40"/>
      <c r="V3510" s="69"/>
    </row>
    <row r="3511" spans="14:22" ht="12.75">
      <c r="N3511" s="69"/>
      <c r="O3511" s="40"/>
      <c r="P3511" s="40"/>
      <c r="Q3511" s="40"/>
      <c r="R3511" s="40"/>
      <c r="S3511" s="40"/>
      <c r="T3511" s="40"/>
      <c r="U3511" s="40"/>
      <c r="V3511" s="69"/>
    </row>
    <row r="3512" spans="14:22" ht="12.75">
      <c r="N3512" s="69"/>
      <c r="O3512" s="40"/>
      <c r="P3512" s="40"/>
      <c r="Q3512" s="40"/>
      <c r="R3512" s="40"/>
      <c r="S3512" s="40"/>
      <c r="T3512" s="40"/>
      <c r="U3512" s="40"/>
      <c r="V3512" s="69"/>
    </row>
    <row r="3513" spans="14:22" ht="12.75">
      <c r="N3513" s="69"/>
      <c r="O3513" s="40"/>
      <c r="P3513" s="40"/>
      <c r="Q3513" s="40"/>
      <c r="R3513" s="40"/>
      <c r="S3513" s="40"/>
      <c r="T3513" s="40"/>
      <c r="U3513" s="40"/>
      <c r="V3513" s="69"/>
    </row>
    <row r="3514" spans="14:22" ht="12.75">
      <c r="N3514" s="69"/>
      <c r="O3514" s="40"/>
      <c r="P3514" s="40"/>
      <c r="Q3514" s="40"/>
      <c r="R3514" s="40"/>
      <c r="S3514" s="40"/>
      <c r="T3514" s="40"/>
      <c r="U3514" s="40"/>
      <c r="V3514" s="69"/>
    </row>
    <row r="3515" spans="14:22" ht="12.75">
      <c r="N3515" s="69"/>
      <c r="O3515" s="40"/>
      <c r="P3515" s="40"/>
      <c r="Q3515" s="40"/>
      <c r="R3515" s="40"/>
      <c r="S3515" s="40"/>
      <c r="T3515" s="40"/>
      <c r="U3515" s="40"/>
      <c r="V3515" s="69"/>
    </row>
    <row r="3516" spans="14:22" ht="12.75">
      <c r="N3516" s="69"/>
      <c r="O3516" s="40"/>
      <c r="P3516" s="40"/>
      <c r="Q3516" s="40"/>
      <c r="R3516" s="40"/>
      <c r="S3516" s="40"/>
      <c r="T3516" s="40"/>
      <c r="U3516" s="40"/>
      <c r="V3516" s="69"/>
    </row>
    <row r="3517" spans="14:22" ht="12.75">
      <c r="N3517" s="69"/>
      <c r="O3517" s="40"/>
      <c r="P3517" s="40"/>
      <c r="Q3517" s="40"/>
      <c r="R3517" s="40"/>
      <c r="S3517" s="40"/>
      <c r="T3517" s="40"/>
      <c r="U3517" s="40"/>
      <c r="V3517" s="69"/>
    </row>
    <row r="3518" spans="14:22" ht="12.75">
      <c r="N3518" s="69"/>
      <c r="O3518" s="40"/>
      <c r="P3518" s="40"/>
      <c r="Q3518" s="40"/>
      <c r="R3518" s="40"/>
      <c r="S3518" s="40"/>
      <c r="T3518" s="40"/>
      <c r="U3518" s="40"/>
      <c r="V3518" s="69"/>
    </row>
    <row r="3519" spans="14:22" ht="12.75">
      <c r="N3519" s="69"/>
      <c r="O3519" s="40"/>
      <c r="P3519" s="40"/>
      <c r="Q3519" s="40"/>
      <c r="R3519" s="40"/>
      <c r="S3519" s="40"/>
      <c r="T3519" s="40"/>
      <c r="U3519" s="40"/>
      <c r="V3519" s="69"/>
    </row>
    <row r="3520" spans="14:22" ht="12.75">
      <c r="N3520" s="69"/>
      <c r="O3520" s="40"/>
      <c r="P3520" s="40"/>
      <c r="Q3520" s="40"/>
      <c r="R3520" s="40"/>
      <c r="S3520" s="40"/>
      <c r="T3520" s="40"/>
      <c r="U3520" s="40"/>
      <c r="V3520" s="69"/>
    </row>
    <row r="3521" spans="14:22" ht="12.75">
      <c r="N3521" s="69"/>
      <c r="O3521" s="40"/>
      <c r="P3521" s="40"/>
      <c r="Q3521" s="40"/>
      <c r="R3521" s="40"/>
      <c r="S3521" s="40"/>
      <c r="T3521" s="40"/>
      <c r="U3521" s="40"/>
      <c r="V3521" s="69"/>
    </row>
    <row r="3522" spans="14:22" ht="12.75">
      <c r="N3522" s="69"/>
      <c r="O3522" s="40"/>
      <c r="P3522" s="40"/>
      <c r="Q3522" s="40"/>
      <c r="R3522" s="40"/>
      <c r="S3522" s="40"/>
      <c r="T3522" s="40"/>
      <c r="U3522" s="40"/>
      <c r="V3522" s="69"/>
    </row>
    <row r="3523" spans="14:22" ht="12.75">
      <c r="N3523" s="69"/>
      <c r="O3523" s="40"/>
      <c r="P3523" s="40"/>
      <c r="Q3523" s="40"/>
      <c r="R3523" s="40"/>
      <c r="S3523" s="40"/>
      <c r="T3523" s="40"/>
      <c r="U3523" s="40"/>
      <c r="V3523" s="69"/>
    </row>
    <row r="3524" spans="14:22" ht="12.75">
      <c r="N3524" s="69"/>
      <c r="O3524" s="40"/>
      <c r="P3524" s="40"/>
      <c r="Q3524" s="40"/>
      <c r="R3524" s="40"/>
      <c r="S3524" s="40"/>
      <c r="T3524" s="40"/>
      <c r="U3524" s="40"/>
      <c r="V3524" s="69"/>
    </row>
    <row r="3525" spans="14:22" ht="12.75">
      <c r="N3525" s="69"/>
      <c r="O3525" s="40"/>
      <c r="P3525" s="40"/>
      <c r="Q3525" s="40"/>
      <c r="R3525" s="40"/>
      <c r="S3525" s="40"/>
      <c r="T3525" s="40"/>
      <c r="U3525" s="40"/>
      <c r="V3525" s="69"/>
    </row>
    <row r="3526" spans="14:22" ht="12.75">
      <c r="N3526" s="69"/>
      <c r="O3526" s="40"/>
      <c r="P3526" s="40"/>
      <c r="Q3526" s="40"/>
      <c r="R3526" s="40"/>
      <c r="S3526" s="40"/>
      <c r="T3526" s="40"/>
      <c r="U3526" s="40"/>
      <c r="V3526" s="69"/>
    </row>
    <row r="3527" spans="14:22" ht="12.75">
      <c r="N3527" s="69"/>
      <c r="O3527" s="40"/>
      <c r="P3527" s="40"/>
      <c r="Q3527" s="40"/>
      <c r="R3527" s="40"/>
      <c r="S3527" s="40"/>
      <c r="T3527" s="40"/>
      <c r="U3527" s="40"/>
      <c r="V3527" s="69"/>
    </row>
    <row r="3528" spans="14:22" ht="12.75">
      <c r="N3528" s="69"/>
      <c r="O3528" s="40"/>
      <c r="P3528" s="40"/>
      <c r="Q3528" s="40"/>
      <c r="R3528" s="40"/>
      <c r="S3528" s="40"/>
      <c r="T3528" s="40"/>
      <c r="U3528" s="40"/>
      <c r="V3528" s="69"/>
    </row>
    <row r="3529" spans="14:22" ht="12.75">
      <c r="N3529" s="69"/>
      <c r="O3529" s="40"/>
      <c r="P3529" s="40"/>
      <c r="Q3529" s="40"/>
      <c r="R3529" s="40"/>
      <c r="S3529" s="40"/>
      <c r="T3529" s="40"/>
      <c r="U3529" s="40"/>
      <c r="V3529" s="69"/>
    </row>
    <row r="3530" spans="14:22" ht="12.75">
      <c r="N3530" s="69"/>
      <c r="O3530" s="40"/>
      <c r="P3530" s="40"/>
      <c r="Q3530" s="40"/>
      <c r="R3530" s="40"/>
      <c r="S3530" s="40"/>
      <c r="T3530" s="40"/>
      <c r="U3530" s="40"/>
      <c r="V3530" s="69"/>
    </row>
    <row r="3531" spans="14:22" ht="12.75">
      <c r="N3531" s="69"/>
      <c r="O3531" s="40"/>
      <c r="P3531" s="40"/>
      <c r="Q3531" s="40"/>
      <c r="R3531" s="40"/>
      <c r="S3531" s="40"/>
      <c r="T3531" s="40"/>
      <c r="U3531" s="40"/>
      <c r="V3531" s="69"/>
    </row>
    <row r="3532" spans="14:22" ht="12.75">
      <c r="N3532" s="69"/>
      <c r="O3532" s="40"/>
      <c r="P3532" s="40"/>
      <c r="Q3532" s="40"/>
      <c r="R3532" s="40"/>
      <c r="S3532" s="40"/>
      <c r="T3532" s="40"/>
      <c r="U3532" s="40"/>
      <c r="V3532" s="69"/>
    </row>
    <row r="3533" spans="14:22" ht="12.75">
      <c r="N3533" s="69"/>
      <c r="O3533" s="40"/>
      <c r="P3533" s="40"/>
      <c r="Q3533" s="40"/>
      <c r="R3533" s="40"/>
      <c r="S3533" s="40"/>
      <c r="T3533" s="40"/>
      <c r="U3533" s="40"/>
      <c r="V3533" s="69"/>
    </row>
    <row r="3534" spans="14:22" ht="12.75">
      <c r="N3534" s="69"/>
      <c r="O3534" s="40"/>
      <c r="P3534" s="40"/>
      <c r="Q3534" s="40"/>
      <c r="R3534" s="40"/>
      <c r="S3534" s="40"/>
      <c r="T3534" s="40"/>
      <c r="U3534" s="40"/>
      <c r="V3534" s="69"/>
    </row>
    <row r="3535" spans="14:22" ht="12.75">
      <c r="N3535" s="69"/>
      <c r="O3535" s="40"/>
      <c r="P3535" s="40"/>
      <c r="Q3535" s="40"/>
      <c r="R3535" s="40"/>
      <c r="S3535" s="40"/>
      <c r="T3535" s="40"/>
      <c r="U3535" s="40"/>
      <c r="V3535" s="69"/>
    </row>
    <row r="3536" spans="14:22" ht="12.75">
      <c r="N3536" s="69"/>
      <c r="O3536" s="40"/>
      <c r="P3536" s="40"/>
      <c r="Q3536" s="40"/>
      <c r="R3536" s="40"/>
      <c r="S3536" s="40"/>
      <c r="T3536" s="40"/>
      <c r="U3536" s="40"/>
      <c r="V3536" s="69"/>
    </row>
    <row r="3537" spans="14:22" ht="12.75">
      <c r="N3537" s="69"/>
      <c r="O3537" s="40"/>
      <c r="P3537" s="40"/>
      <c r="Q3537" s="40"/>
      <c r="R3537" s="40"/>
      <c r="S3537" s="40"/>
      <c r="T3537" s="40"/>
      <c r="U3537" s="40"/>
      <c r="V3537" s="69"/>
    </row>
    <row r="3538" spans="14:22" ht="12.75">
      <c r="N3538" s="69"/>
      <c r="O3538" s="40"/>
      <c r="P3538" s="40"/>
      <c r="Q3538" s="40"/>
      <c r="R3538" s="40"/>
      <c r="S3538" s="40"/>
      <c r="T3538" s="40"/>
      <c r="U3538" s="40"/>
      <c r="V3538" s="69"/>
    </row>
    <row r="3539" spans="14:22" ht="12.75">
      <c r="N3539" s="69"/>
      <c r="O3539" s="40"/>
      <c r="P3539" s="40"/>
      <c r="Q3539" s="40"/>
      <c r="R3539" s="40"/>
      <c r="S3539" s="40"/>
      <c r="T3539" s="40"/>
      <c r="U3539" s="40"/>
      <c r="V3539" s="69"/>
    </row>
    <row r="3540" spans="14:22" ht="12.75">
      <c r="N3540" s="69"/>
      <c r="O3540" s="40"/>
      <c r="P3540" s="40"/>
      <c r="Q3540" s="40"/>
      <c r="R3540" s="40"/>
      <c r="S3540" s="40"/>
      <c r="T3540" s="40"/>
      <c r="U3540" s="40"/>
      <c r="V3540" s="69"/>
    </row>
    <row r="3541" spans="14:22" ht="12.75">
      <c r="N3541" s="69"/>
      <c r="O3541" s="40"/>
      <c r="P3541" s="40"/>
      <c r="Q3541" s="40"/>
      <c r="R3541" s="40"/>
      <c r="S3541" s="40"/>
      <c r="T3541" s="40"/>
      <c r="U3541" s="40"/>
      <c r="V3541" s="69"/>
    </row>
    <row r="3542" spans="14:22" ht="12.75">
      <c r="N3542" s="69"/>
      <c r="O3542" s="40"/>
      <c r="P3542" s="40"/>
      <c r="Q3542" s="40"/>
      <c r="R3542" s="40"/>
      <c r="S3542" s="40"/>
      <c r="T3542" s="40"/>
      <c r="U3542" s="40"/>
      <c r="V3542" s="69"/>
    </row>
    <row r="3543" spans="14:22" ht="12.75">
      <c r="N3543" s="69"/>
      <c r="O3543" s="40"/>
      <c r="P3543" s="40"/>
      <c r="Q3543" s="40"/>
      <c r="R3543" s="40"/>
      <c r="S3543" s="40"/>
      <c r="T3543" s="40"/>
      <c r="U3543" s="40"/>
      <c r="V3543" s="69"/>
    </row>
    <row r="3544" spans="14:22" ht="12.75">
      <c r="N3544" s="69"/>
      <c r="O3544" s="40"/>
      <c r="P3544" s="40"/>
      <c r="Q3544" s="40"/>
      <c r="R3544" s="40"/>
      <c r="S3544" s="40"/>
      <c r="T3544" s="40"/>
      <c r="U3544" s="40"/>
      <c r="V3544" s="69"/>
    </row>
    <row r="3545" spans="14:22" ht="12.75">
      <c r="N3545" s="69"/>
      <c r="O3545" s="40"/>
      <c r="P3545" s="40"/>
      <c r="Q3545" s="40"/>
      <c r="R3545" s="40"/>
      <c r="S3545" s="40"/>
      <c r="T3545" s="40"/>
      <c r="U3545" s="40"/>
      <c r="V3545" s="69"/>
    </row>
    <row r="3546" spans="14:22" ht="12.75">
      <c r="N3546" s="69"/>
      <c r="O3546" s="40"/>
      <c r="P3546" s="40"/>
      <c r="Q3546" s="40"/>
      <c r="R3546" s="40"/>
      <c r="S3546" s="40"/>
      <c r="T3546" s="40"/>
      <c r="U3546" s="40"/>
      <c r="V3546" s="69"/>
    </row>
    <row r="3547" spans="14:22" ht="12.75">
      <c r="N3547" s="69"/>
      <c r="O3547" s="40"/>
      <c r="P3547" s="40"/>
      <c r="Q3547" s="40"/>
      <c r="R3547" s="40"/>
      <c r="S3547" s="40"/>
      <c r="T3547" s="40"/>
      <c r="U3547" s="40"/>
      <c r="V3547" s="69"/>
    </row>
    <row r="3548" spans="14:22" ht="12.75">
      <c r="N3548" s="69"/>
      <c r="O3548" s="40"/>
      <c r="P3548" s="40"/>
      <c r="Q3548" s="40"/>
      <c r="R3548" s="40"/>
      <c r="S3548" s="40"/>
      <c r="T3548" s="40"/>
      <c r="U3548" s="40"/>
      <c r="V3548" s="69"/>
    </row>
    <row r="3549" spans="14:22" ht="12.75">
      <c r="N3549" s="69"/>
      <c r="O3549" s="40"/>
      <c r="P3549" s="40"/>
      <c r="Q3549" s="40"/>
      <c r="R3549" s="40"/>
      <c r="S3549" s="40"/>
      <c r="T3549" s="40"/>
      <c r="U3549" s="40"/>
      <c r="V3549" s="69"/>
    </row>
    <row r="3550" spans="14:22" ht="12.75">
      <c r="N3550" s="69"/>
      <c r="O3550" s="40"/>
      <c r="P3550" s="40"/>
      <c r="Q3550" s="40"/>
      <c r="R3550" s="40"/>
      <c r="S3550" s="40"/>
      <c r="T3550" s="40"/>
      <c r="U3550" s="40"/>
      <c r="V3550" s="69"/>
    </row>
    <row r="3551" spans="14:22" ht="12.75">
      <c r="N3551" s="69"/>
      <c r="O3551" s="40"/>
      <c r="P3551" s="40"/>
      <c r="Q3551" s="40"/>
      <c r="R3551" s="40"/>
      <c r="S3551" s="40"/>
      <c r="T3551" s="40"/>
      <c r="U3551" s="40"/>
      <c r="V3551" s="69"/>
    </row>
    <row r="3552" spans="14:22" ht="12.75">
      <c r="N3552" s="69"/>
      <c r="O3552" s="40"/>
      <c r="P3552" s="40"/>
      <c r="Q3552" s="40"/>
      <c r="R3552" s="40"/>
      <c r="S3552" s="40"/>
      <c r="T3552" s="40"/>
      <c r="U3552" s="40"/>
      <c r="V3552" s="69"/>
    </row>
    <row r="3553" spans="14:22" ht="12.75">
      <c r="N3553" s="69"/>
      <c r="O3553" s="40"/>
      <c r="P3553" s="40"/>
      <c r="Q3553" s="40"/>
      <c r="R3553" s="40"/>
      <c r="S3553" s="40"/>
      <c r="T3553" s="40"/>
      <c r="U3553" s="40"/>
      <c r="V3553" s="69"/>
    </row>
    <row r="3554" spans="14:22" ht="12.75">
      <c r="N3554" s="69"/>
      <c r="O3554" s="40"/>
      <c r="P3554" s="40"/>
      <c r="Q3554" s="40"/>
      <c r="R3554" s="40"/>
      <c r="S3554" s="40"/>
      <c r="T3554" s="40"/>
      <c r="U3554" s="40"/>
      <c r="V3554" s="69"/>
    </row>
    <row r="3555" spans="14:22" ht="12.75">
      <c r="N3555" s="69"/>
      <c r="O3555" s="40"/>
      <c r="P3555" s="40"/>
      <c r="Q3555" s="40"/>
      <c r="R3555" s="40"/>
      <c r="S3555" s="40"/>
      <c r="T3555" s="40"/>
      <c r="U3555" s="40"/>
      <c r="V3555" s="69"/>
    </row>
    <row r="3556" spans="14:22" ht="12.75">
      <c r="N3556" s="69"/>
      <c r="O3556" s="40"/>
      <c r="P3556" s="40"/>
      <c r="Q3556" s="40"/>
      <c r="R3556" s="40"/>
      <c r="S3556" s="40"/>
      <c r="T3556" s="40"/>
      <c r="U3556" s="40"/>
      <c r="V3556" s="69"/>
    </row>
    <row r="3557" spans="14:22" ht="12.75">
      <c r="N3557" s="69"/>
      <c r="O3557" s="40"/>
      <c r="P3557" s="40"/>
      <c r="Q3557" s="40"/>
      <c r="R3557" s="40"/>
      <c r="S3557" s="40"/>
      <c r="T3557" s="40"/>
      <c r="U3557" s="40"/>
      <c r="V3557" s="69"/>
    </row>
    <row r="3558" spans="14:22" ht="12.75">
      <c r="N3558" s="69"/>
      <c r="O3558" s="40"/>
      <c r="P3558" s="40"/>
      <c r="Q3558" s="40"/>
      <c r="R3558" s="40"/>
      <c r="S3558" s="40"/>
      <c r="T3558" s="40"/>
      <c r="U3558" s="40"/>
      <c r="V3558" s="69"/>
    </row>
    <row r="3559" spans="14:22" ht="12.75">
      <c r="N3559" s="69"/>
      <c r="O3559" s="40"/>
      <c r="P3559" s="40"/>
      <c r="Q3559" s="40"/>
      <c r="R3559" s="40"/>
      <c r="S3559" s="40"/>
      <c r="T3559" s="40"/>
      <c r="U3559" s="40"/>
      <c r="V3559" s="69"/>
    </row>
    <row r="3560" spans="14:22" ht="12.75">
      <c r="N3560" s="69"/>
      <c r="O3560" s="40"/>
      <c r="P3560" s="40"/>
      <c r="Q3560" s="40"/>
      <c r="R3560" s="40"/>
      <c r="S3560" s="40"/>
      <c r="T3560" s="40"/>
      <c r="U3560" s="40"/>
      <c r="V3560" s="69"/>
    </row>
    <row r="3561" spans="14:22" ht="12.75">
      <c r="N3561" s="69"/>
      <c r="O3561" s="40"/>
      <c r="P3561" s="40"/>
      <c r="Q3561" s="40"/>
      <c r="R3561" s="40"/>
      <c r="S3561" s="40"/>
      <c r="T3561" s="40"/>
      <c r="U3561" s="40"/>
      <c r="V3561" s="69"/>
    </row>
    <row r="3562" spans="14:22" ht="12.75">
      <c r="N3562" s="69"/>
      <c r="O3562" s="40"/>
      <c r="P3562" s="40"/>
      <c r="Q3562" s="40"/>
      <c r="R3562" s="40"/>
      <c r="S3562" s="40"/>
      <c r="T3562" s="40"/>
      <c r="U3562" s="40"/>
      <c r="V3562" s="69"/>
    </row>
    <row r="3563" spans="14:22" ht="12.75">
      <c r="N3563" s="69"/>
      <c r="O3563" s="40"/>
      <c r="P3563" s="40"/>
      <c r="Q3563" s="40"/>
      <c r="R3563" s="40"/>
      <c r="S3563" s="40"/>
      <c r="T3563" s="40"/>
      <c r="U3563" s="40"/>
      <c r="V3563" s="69"/>
    </row>
    <row r="3564" spans="14:22" ht="12.75">
      <c r="N3564" s="69"/>
      <c r="O3564" s="40"/>
      <c r="P3564" s="40"/>
      <c r="Q3564" s="40"/>
      <c r="R3564" s="40"/>
      <c r="S3564" s="40"/>
      <c r="T3564" s="40"/>
      <c r="U3564" s="40"/>
      <c r="V3564" s="69"/>
    </row>
    <row r="3565" spans="14:22" ht="12.75">
      <c r="N3565" s="69"/>
      <c r="O3565" s="40"/>
      <c r="P3565" s="40"/>
      <c r="Q3565" s="40"/>
      <c r="R3565" s="40"/>
      <c r="S3565" s="40"/>
      <c r="T3565" s="40"/>
      <c r="U3565" s="40"/>
      <c r="V3565" s="69"/>
    </row>
    <row r="3566" spans="14:22" ht="12.75">
      <c r="N3566" s="69"/>
      <c r="O3566" s="40"/>
      <c r="P3566" s="40"/>
      <c r="Q3566" s="40"/>
      <c r="R3566" s="40"/>
      <c r="S3566" s="40"/>
      <c r="T3566" s="40"/>
      <c r="U3566" s="40"/>
      <c r="V3566" s="69"/>
    </row>
    <row r="3567" spans="14:22" ht="12.75">
      <c r="N3567" s="69"/>
      <c r="O3567" s="40"/>
      <c r="P3567" s="40"/>
      <c r="Q3567" s="40"/>
      <c r="R3567" s="40"/>
      <c r="S3567" s="40"/>
      <c r="T3567" s="40"/>
      <c r="U3567" s="40"/>
      <c r="V3567" s="69"/>
    </row>
    <row r="3568" spans="14:22" ht="12.75">
      <c r="N3568" s="69"/>
      <c r="O3568" s="40"/>
      <c r="P3568" s="40"/>
      <c r="Q3568" s="40"/>
      <c r="R3568" s="40"/>
      <c r="S3568" s="40"/>
      <c r="T3568" s="40"/>
      <c r="U3568" s="40"/>
      <c r="V3568" s="69"/>
    </row>
    <row r="3569" spans="14:22" ht="12.75">
      <c r="N3569" s="69"/>
      <c r="O3569" s="40"/>
      <c r="P3569" s="40"/>
      <c r="Q3569" s="40"/>
      <c r="R3569" s="40"/>
      <c r="S3569" s="40"/>
      <c r="T3569" s="40"/>
      <c r="U3569" s="40"/>
      <c r="V3569" s="69"/>
    </row>
    <row r="3570" spans="14:22" ht="12.75">
      <c r="N3570" s="69"/>
      <c r="O3570" s="40"/>
      <c r="P3570" s="40"/>
      <c r="Q3570" s="40"/>
      <c r="R3570" s="40"/>
      <c r="S3570" s="40"/>
      <c r="T3570" s="40"/>
      <c r="U3570" s="40"/>
      <c r="V3570" s="69"/>
    </row>
    <row r="3571" spans="14:22" ht="12.75">
      <c r="N3571" s="69"/>
      <c r="O3571" s="40"/>
      <c r="P3571" s="40"/>
      <c r="Q3571" s="40"/>
      <c r="R3571" s="40"/>
      <c r="S3571" s="40"/>
      <c r="T3571" s="40"/>
      <c r="U3571" s="40"/>
      <c r="V3571" s="69"/>
    </row>
    <row r="3572" spans="14:22" ht="12.75">
      <c r="N3572" s="69"/>
      <c r="O3572" s="40"/>
      <c r="P3572" s="40"/>
      <c r="Q3572" s="40"/>
      <c r="R3572" s="40"/>
      <c r="S3572" s="40"/>
      <c r="T3572" s="40"/>
      <c r="U3572" s="40"/>
      <c r="V3572" s="69"/>
    </row>
    <row r="3573" spans="14:22" ht="12.75">
      <c r="N3573" s="69"/>
      <c r="O3573" s="40"/>
      <c r="P3573" s="40"/>
      <c r="Q3573" s="40"/>
      <c r="R3573" s="40"/>
      <c r="S3573" s="40"/>
      <c r="T3573" s="40"/>
      <c r="U3573" s="40"/>
      <c r="V3573" s="69"/>
    </row>
    <row r="3574" spans="14:22" ht="12.75">
      <c r="N3574" s="69"/>
      <c r="O3574" s="40"/>
      <c r="P3574" s="40"/>
      <c r="Q3574" s="40"/>
      <c r="R3574" s="40"/>
      <c r="S3574" s="40"/>
      <c r="T3574" s="40"/>
      <c r="U3574" s="40"/>
      <c r="V3574" s="69"/>
    </row>
    <row r="3575" spans="14:22" ht="12.75">
      <c r="N3575" s="69"/>
      <c r="O3575" s="40"/>
      <c r="P3575" s="40"/>
      <c r="Q3575" s="40"/>
      <c r="R3575" s="40"/>
      <c r="S3575" s="40"/>
      <c r="T3575" s="40"/>
      <c r="U3575" s="40"/>
      <c r="V3575" s="69"/>
    </row>
    <row r="3576" spans="14:22" ht="12.75">
      <c r="N3576" s="69"/>
      <c r="O3576" s="40"/>
      <c r="P3576" s="40"/>
      <c r="Q3576" s="40"/>
      <c r="R3576" s="40"/>
      <c r="S3576" s="40"/>
      <c r="T3576" s="40"/>
      <c r="U3576" s="40"/>
      <c r="V3576" s="69"/>
    </row>
    <row r="3577" spans="14:22" ht="12.75">
      <c r="N3577" s="69"/>
      <c r="O3577" s="40"/>
      <c r="P3577" s="40"/>
      <c r="Q3577" s="40"/>
      <c r="R3577" s="40"/>
      <c r="S3577" s="40"/>
      <c r="T3577" s="40"/>
      <c r="U3577" s="40"/>
      <c r="V3577" s="69"/>
    </row>
    <row r="3578" spans="14:22" ht="12.75">
      <c r="N3578" s="69"/>
      <c r="O3578" s="40"/>
      <c r="P3578" s="40"/>
      <c r="Q3578" s="40"/>
      <c r="R3578" s="40"/>
      <c r="S3578" s="40"/>
      <c r="T3578" s="40"/>
      <c r="U3578" s="40"/>
      <c r="V3578" s="69"/>
    </row>
    <row r="3579" spans="14:22" ht="12.75">
      <c r="N3579" s="69"/>
      <c r="O3579" s="40"/>
      <c r="P3579" s="40"/>
      <c r="Q3579" s="40"/>
      <c r="R3579" s="40"/>
      <c r="S3579" s="40"/>
      <c r="T3579" s="40"/>
      <c r="U3579" s="40"/>
      <c r="V3579" s="69"/>
    </row>
    <row r="3580" spans="14:22" ht="12.75">
      <c r="N3580" s="69"/>
      <c r="O3580" s="40"/>
      <c r="P3580" s="40"/>
      <c r="Q3580" s="40"/>
      <c r="R3580" s="40"/>
      <c r="S3580" s="40"/>
      <c r="T3580" s="40"/>
      <c r="U3580" s="40"/>
      <c r="V3580" s="69"/>
    </row>
    <row r="3581" spans="14:22" ht="12.75">
      <c r="N3581" s="69"/>
      <c r="O3581" s="40"/>
      <c r="P3581" s="40"/>
      <c r="Q3581" s="40"/>
      <c r="R3581" s="40"/>
      <c r="S3581" s="40"/>
      <c r="T3581" s="40"/>
      <c r="U3581" s="40"/>
      <c r="V3581" s="69"/>
    </row>
    <row r="3582" spans="14:22" ht="12.75">
      <c r="N3582" s="69"/>
      <c r="O3582" s="40"/>
      <c r="P3582" s="40"/>
      <c r="Q3582" s="40"/>
      <c r="R3582" s="40"/>
      <c r="S3582" s="40"/>
      <c r="T3582" s="40"/>
      <c r="U3582" s="40"/>
      <c r="V3582" s="69"/>
    </row>
    <row r="3583" spans="14:22" ht="12.75">
      <c r="N3583" s="69"/>
      <c r="O3583" s="40"/>
      <c r="P3583" s="40"/>
      <c r="Q3583" s="40"/>
      <c r="R3583" s="40"/>
      <c r="S3583" s="40"/>
      <c r="T3583" s="40"/>
      <c r="U3583" s="40"/>
      <c r="V3583" s="69"/>
    </row>
    <row r="3584" spans="14:22" ht="12.75">
      <c r="N3584" s="69"/>
      <c r="O3584" s="40"/>
      <c r="P3584" s="40"/>
      <c r="Q3584" s="40"/>
      <c r="R3584" s="40"/>
      <c r="S3584" s="40"/>
      <c r="T3584" s="40"/>
      <c r="U3584" s="40"/>
      <c r="V3584" s="69"/>
    </row>
    <row r="3585" spans="14:22" ht="12.75">
      <c r="N3585" s="69"/>
      <c r="O3585" s="40"/>
      <c r="P3585" s="40"/>
      <c r="Q3585" s="40"/>
      <c r="R3585" s="40"/>
      <c r="S3585" s="40"/>
      <c r="T3585" s="40"/>
      <c r="U3585" s="40"/>
      <c r="V3585" s="69"/>
    </row>
    <row r="3586" spans="14:22" ht="12.75">
      <c r="N3586" s="69"/>
      <c r="O3586" s="40"/>
      <c r="P3586" s="40"/>
      <c r="Q3586" s="40"/>
      <c r="R3586" s="40"/>
      <c r="S3586" s="40"/>
      <c r="T3586" s="40"/>
      <c r="U3586" s="40"/>
      <c r="V3586" s="69"/>
    </row>
    <row r="3587" spans="14:22" ht="12.75">
      <c r="N3587" s="69"/>
      <c r="O3587" s="40"/>
      <c r="P3587" s="40"/>
      <c r="Q3587" s="40"/>
      <c r="R3587" s="40"/>
      <c r="S3587" s="40"/>
      <c r="T3587" s="40"/>
      <c r="U3587" s="40"/>
      <c r="V3587" s="69"/>
    </row>
    <row r="3588" spans="14:22" ht="12.75">
      <c r="N3588" s="69"/>
      <c r="O3588" s="40"/>
      <c r="P3588" s="40"/>
      <c r="Q3588" s="40"/>
      <c r="R3588" s="40"/>
      <c r="S3588" s="40"/>
      <c r="T3588" s="40"/>
      <c r="U3588" s="40"/>
      <c r="V3588" s="69"/>
    </row>
    <row r="3589" spans="14:22" ht="12.75">
      <c r="N3589" s="69"/>
      <c r="O3589" s="40"/>
      <c r="P3589" s="40"/>
      <c r="Q3589" s="40"/>
      <c r="R3589" s="40"/>
      <c r="S3589" s="40"/>
      <c r="T3589" s="40"/>
      <c r="U3589" s="40"/>
      <c r="V3589" s="69"/>
    </row>
    <row r="3590" spans="14:22" ht="12.75">
      <c r="N3590" s="69"/>
      <c r="O3590" s="40"/>
      <c r="P3590" s="40"/>
      <c r="Q3590" s="40"/>
      <c r="R3590" s="40"/>
      <c r="S3590" s="40"/>
      <c r="T3590" s="40"/>
      <c r="U3590" s="40"/>
      <c r="V3590" s="69"/>
    </row>
    <row r="3591" spans="14:22" ht="12.75">
      <c r="N3591" s="69"/>
      <c r="O3591" s="40"/>
      <c r="P3591" s="40"/>
      <c r="Q3591" s="40"/>
      <c r="R3591" s="40"/>
      <c r="S3591" s="40"/>
      <c r="T3591" s="40"/>
      <c r="U3591" s="40"/>
      <c r="V3591" s="69"/>
    </row>
    <row r="3592" spans="14:22" ht="12.75">
      <c r="N3592" s="69"/>
      <c r="O3592" s="40"/>
      <c r="P3592" s="40"/>
      <c r="Q3592" s="40"/>
      <c r="R3592" s="40"/>
      <c r="S3592" s="40"/>
      <c r="T3592" s="40"/>
      <c r="U3592" s="40"/>
      <c r="V3592" s="69"/>
    </row>
    <row r="3593" spans="14:22" ht="12.75">
      <c r="N3593" s="69"/>
      <c r="O3593" s="40"/>
      <c r="P3593" s="40"/>
      <c r="Q3593" s="40"/>
      <c r="R3593" s="40"/>
      <c r="S3593" s="40"/>
      <c r="T3593" s="40"/>
      <c r="U3593" s="40"/>
      <c r="V3593" s="69"/>
    </row>
    <row r="3594" spans="14:22" ht="12.75">
      <c r="N3594" s="69"/>
      <c r="O3594" s="40"/>
      <c r="P3594" s="40"/>
      <c r="Q3594" s="40"/>
      <c r="R3594" s="40"/>
      <c r="S3594" s="40"/>
      <c r="T3594" s="40"/>
      <c r="U3594" s="40"/>
      <c r="V3594" s="69"/>
    </row>
    <row r="3595" spans="14:22" ht="12.75">
      <c r="N3595" s="69"/>
      <c r="O3595" s="40"/>
      <c r="P3595" s="40"/>
      <c r="Q3595" s="40"/>
      <c r="R3595" s="40"/>
      <c r="S3595" s="40"/>
      <c r="T3595" s="40"/>
      <c r="U3595" s="40"/>
      <c r="V3595" s="69"/>
    </row>
    <row r="3596" spans="14:22" ht="12.75">
      <c r="N3596" s="69"/>
      <c r="O3596" s="40"/>
      <c r="P3596" s="40"/>
      <c r="Q3596" s="40"/>
      <c r="R3596" s="40"/>
      <c r="S3596" s="40"/>
      <c r="T3596" s="40"/>
      <c r="U3596" s="40"/>
      <c r="V3596" s="69"/>
    </row>
    <row r="3597" spans="14:22" ht="12.75">
      <c r="N3597" s="69"/>
      <c r="O3597" s="40"/>
      <c r="P3597" s="40"/>
      <c r="Q3597" s="40"/>
      <c r="R3597" s="40"/>
      <c r="S3597" s="40"/>
      <c r="T3597" s="40"/>
      <c r="U3597" s="40"/>
      <c r="V3597" s="69"/>
    </row>
    <row r="3598" spans="14:22" ht="12.75">
      <c r="N3598" s="69"/>
      <c r="O3598" s="40"/>
      <c r="P3598" s="40"/>
      <c r="Q3598" s="40"/>
      <c r="R3598" s="40"/>
      <c r="S3598" s="40"/>
      <c r="T3598" s="40"/>
      <c r="U3598" s="40"/>
      <c r="V3598" s="69"/>
    </row>
    <row r="3599" spans="14:22" ht="12.75">
      <c r="N3599" s="69"/>
      <c r="O3599" s="40"/>
      <c r="P3599" s="40"/>
      <c r="Q3599" s="40"/>
      <c r="R3599" s="40"/>
      <c r="S3599" s="40"/>
      <c r="T3599" s="40"/>
      <c r="U3599" s="40"/>
      <c r="V3599" s="69"/>
    </row>
    <row r="3600" spans="14:22" ht="12.75">
      <c r="N3600" s="69"/>
      <c r="O3600" s="40"/>
      <c r="P3600" s="40"/>
      <c r="Q3600" s="40"/>
      <c r="R3600" s="40"/>
      <c r="S3600" s="40"/>
      <c r="T3600" s="40"/>
      <c r="U3600" s="40"/>
      <c r="V3600" s="69"/>
    </row>
    <row r="3601" spans="14:22" ht="12.75">
      <c r="N3601" s="69"/>
      <c r="O3601" s="40"/>
      <c r="P3601" s="40"/>
      <c r="Q3601" s="40"/>
      <c r="R3601" s="40"/>
      <c r="S3601" s="40"/>
      <c r="T3601" s="40"/>
      <c r="U3601" s="40"/>
      <c r="V3601" s="69"/>
    </row>
    <row r="3602" spans="14:22" ht="12.75">
      <c r="N3602" s="69"/>
      <c r="O3602" s="40"/>
      <c r="P3602" s="40"/>
      <c r="Q3602" s="40"/>
      <c r="R3602" s="40"/>
      <c r="S3602" s="40"/>
      <c r="T3602" s="40"/>
      <c r="U3602" s="40"/>
      <c r="V3602" s="69"/>
    </row>
    <row r="3603" spans="14:22" ht="12.75">
      <c r="N3603" s="69"/>
      <c r="O3603" s="40"/>
      <c r="P3603" s="40"/>
      <c r="Q3603" s="40"/>
      <c r="R3603" s="40"/>
      <c r="S3603" s="40"/>
      <c r="T3603" s="40"/>
      <c r="U3603" s="40"/>
      <c r="V3603" s="69"/>
    </row>
    <row r="3604" spans="14:22" ht="12.75">
      <c r="N3604" s="69"/>
      <c r="O3604" s="40"/>
      <c r="P3604" s="40"/>
      <c r="Q3604" s="40"/>
      <c r="R3604" s="40"/>
      <c r="S3604" s="40"/>
      <c r="T3604" s="40"/>
      <c r="U3604" s="40"/>
      <c r="V3604" s="69"/>
    </row>
    <row r="3605" spans="14:22" ht="12.75">
      <c r="N3605" s="69"/>
      <c r="O3605" s="40"/>
      <c r="P3605" s="40"/>
      <c r="Q3605" s="40"/>
      <c r="R3605" s="40"/>
      <c r="S3605" s="40"/>
      <c r="T3605" s="40"/>
      <c r="U3605" s="40"/>
      <c r="V3605" s="69"/>
    </row>
    <row r="3606" spans="14:22" ht="12.75">
      <c r="N3606" s="69"/>
      <c r="O3606" s="40"/>
      <c r="P3606" s="40"/>
      <c r="Q3606" s="40"/>
      <c r="R3606" s="40"/>
      <c r="S3606" s="40"/>
      <c r="T3606" s="40"/>
      <c r="U3606" s="40"/>
      <c r="V3606" s="69"/>
    </row>
    <row r="3607" spans="14:22" ht="12.75">
      <c r="N3607" s="69"/>
      <c r="O3607" s="40"/>
      <c r="P3607" s="40"/>
      <c r="Q3607" s="40"/>
      <c r="R3607" s="40"/>
      <c r="S3607" s="40"/>
      <c r="T3607" s="40"/>
      <c r="U3607" s="40"/>
      <c r="V3607" s="69"/>
    </row>
    <row r="3608" spans="14:22" ht="12.75">
      <c r="N3608" s="69"/>
      <c r="O3608" s="40"/>
      <c r="P3608" s="40"/>
      <c r="Q3608" s="40"/>
      <c r="R3608" s="40"/>
      <c r="S3608" s="40"/>
      <c r="T3608" s="40"/>
      <c r="U3608" s="40"/>
      <c r="V3608" s="69"/>
    </row>
    <row r="3609" spans="14:22" ht="12.75">
      <c r="N3609" s="69"/>
      <c r="O3609" s="40"/>
      <c r="P3609" s="40"/>
      <c r="Q3609" s="40"/>
      <c r="R3609" s="40"/>
      <c r="S3609" s="40"/>
      <c r="T3609" s="40"/>
      <c r="U3609" s="40"/>
      <c r="V3609" s="69"/>
    </row>
    <row r="3610" spans="14:22" ht="12.75">
      <c r="N3610" s="69"/>
      <c r="O3610" s="40"/>
      <c r="P3610" s="40"/>
      <c r="Q3610" s="40"/>
      <c r="R3610" s="40"/>
      <c r="S3610" s="40"/>
      <c r="T3610" s="40"/>
      <c r="U3610" s="40"/>
      <c r="V3610" s="69"/>
    </row>
    <row r="3611" spans="14:22" ht="12.75">
      <c r="N3611" s="69"/>
      <c r="O3611" s="40"/>
      <c r="P3611" s="40"/>
      <c r="Q3611" s="40"/>
      <c r="R3611" s="40"/>
      <c r="S3611" s="40"/>
      <c r="T3611" s="40"/>
      <c r="U3611" s="40"/>
      <c r="V3611" s="69"/>
    </row>
    <row r="3612" spans="14:22" ht="12.75">
      <c r="N3612" s="69"/>
      <c r="O3612" s="40"/>
      <c r="P3612" s="40"/>
      <c r="Q3612" s="40"/>
      <c r="R3612" s="40"/>
      <c r="S3612" s="40"/>
      <c r="T3612" s="40"/>
      <c r="U3612" s="40"/>
      <c r="V3612" s="69"/>
    </row>
    <row r="3613" spans="14:22" ht="12.75">
      <c r="N3613" s="69"/>
      <c r="O3613" s="40"/>
      <c r="P3613" s="40"/>
      <c r="Q3613" s="40"/>
      <c r="R3613" s="40"/>
      <c r="S3613" s="40"/>
      <c r="T3613" s="40"/>
      <c r="U3613" s="40"/>
      <c r="V3613" s="69"/>
    </row>
    <row r="3614" spans="14:22" ht="12.75">
      <c r="N3614" s="69"/>
      <c r="O3614" s="40"/>
      <c r="P3614" s="40"/>
      <c r="Q3614" s="40"/>
      <c r="R3614" s="40"/>
      <c r="S3614" s="40"/>
      <c r="T3614" s="40"/>
      <c r="U3614" s="40"/>
      <c r="V3614" s="69"/>
    </row>
    <row r="3615" spans="14:22" ht="12.75">
      <c r="N3615" s="69"/>
      <c r="O3615" s="40"/>
      <c r="P3615" s="40"/>
      <c r="Q3615" s="40"/>
      <c r="R3615" s="40"/>
      <c r="S3615" s="40"/>
      <c r="T3615" s="40"/>
      <c r="U3615" s="40"/>
      <c r="V3615" s="69"/>
    </row>
    <row r="3616" spans="14:22" ht="12.75">
      <c r="N3616" s="69"/>
      <c r="O3616" s="40"/>
      <c r="P3616" s="40"/>
      <c r="Q3616" s="40"/>
      <c r="R3616" s="40"/>
      <c r="S3616" s="40"/>
      <c r="T3616" s="40"/>
      <c r="U3616" s="40"/>
      <c r="V3616" s="69"/>
    </row>
    <row r="3617" spans="14:22" ht="12.75">
      <c r="N3617" s="69"/>
      <c r="O3617" s="40"/>
      <c r="P3617" s="40"/>
      <c r="Q3617" s="40"/>
      <c r="R3617" s="40"/>
      <c r="S3617" s="40"/>
      <c r="T3617" s="40"/>
      <c r="U3617" s="40"/>
      <c r="V3617" s="69"/>
    </row>
    <row r="3618" spans="14:22" ht="12.75">
      <c r="N3618" s="69"/>
      <c r="O3618" s="40"/>
      <c r="P3618" s="40"/>
      <c r="Q3618" s="40"/>
      <c r="R3618" s="40"/>
      <c r="S3618" s="40"/>
      <c r="T3618" s="40"/>
      <c r="U3618" s="40"/>
      <c r="V3618" s="69"/>
    </row>
    <row r="3619" spans="14:22" ht="12.75">
      <c r="N3619" s="69"/>
      <c r="O3619" s="40"/>
      <c r="P3619" s="40"/>
      <c r="Q3619" s="40"/>
      <c r="R3619" s="40"/>
      <c r="S3619" s="40"/>
      <c r="T3619" s="40"/>
      <c r="U3619" s="40"/>
      <c r="V3619" s="69"/>
    </row>
    <row r="3620" spans="14:22" ht="12.75">
      <c r="N3620" s="69"/>
      <c r="O3620" s="40"/>
      <c r="P3620" s="40"/>
      <c r="Q3620" s="40"/>
      <c r="R3620" s="40"/>
      <c r="S3620" s="40"/>
      <c r="T3620" s="40"/>
      <c r="U3620" s="40"/>
      <c r="V3620" s="69"/>
    </row>
    <row r="3621" spans="14:22" ht="12.75">
      <c r="N3621" s="69"/>
      <c r="O3621" s="40"/>
      <c r="P3621" s="40"/>
      <c r="Q3621" s="40"/>
      <c r="R3621" s="40"/>
      <c r="S3621" s="40"/>
      <c r="T3621" s="40"/>
      <c r="U3621" s="40"/>
      <c r="V3621" s="69"/>
    </row>
    <row r="3622" spans="14:22" ht="12.75">
      <c r="N3622" s="69"/>
      <c r="O3622" s="40"/>
      <c r="P3622" s="40"/>
      <c r="Q3622" s="40"/>
      <c r="R3622" s="40"/>
      <c r="S3622" s="40"/>
      <c r="T3622" s="40"/>
      <c r="U3622" s="40"/>
      <c r="V3622" s="69"/>
    </row>
    <row r="3623" spans="14:22" ht="12.75">
      <c r="N3623" s="69"/>
      <c r="O3623" s="40"/>
      <c r="P3623" s="40"/>
      <c r="Q3623" s="40"/>
      <c r="R3623" s="40"/>
      <c r="S3623" s="40"/>
      <c r="T3623" s="40"/>
      <c r="U3623" s="40"/>
      <c r="V3623" s="69"/>
    </row>
    <row r="3624" spans="14:22" ht="12.75">
      <c r="N3624" s="69"/>
      <c r="O3624" s="40"/>
      <c r="P3624" s="40"/>
      <c r="Q3624" s="40"/>
      <c r="R3624" s="40"/>
      <c r="S3624" s="40"/>
      <c r="T3624" s="40"/>
      <c r="U3624" s="40"/>
      <c r="V3624" s="69"/>
    </row>
    <row r="3625" spans="14:22" ht="12.75">
      <c r="N3625" s="69"/>
      <c r="O3625" s="40"/>
      <c r="P3625" s="40"/>
      <c r="Q3625" s="40"/>
      <c r="R3625" s="40"/>
      <c r="S3625" s="40"/>
      <c r="T3625" s="40"/>
      <c r="U3625" s="40"/>
      <c r="V3625" s="69"/>
    </row>
    <row r="3626" spans="14:22" ht="12.75">
      <c r="N3626" s="69"/>
      <c r="O3626" s="40"/>
      <c r="P3626" s="40"/>
      <c r="Q3626" s="40"/>
      <c r="R3626" s="40"/>
      <c r="S3626" s="40"/>
      <c r="T3626" s="40"/>
      <c r="U3626" s="40"/>
      <c r="V3626" s="69"/>
    </row>
    <row r="3627" spans="14:22" ht="12.75">
      <c r="N3627" s="69"/>
      <c r="O3627" s="40"/>
      <c r="P3627" s="40"/>
      <c r="Q3627" s="40"/>
      <c r="R3627" s="40"/>
      <c r="S3627" s="40"/>
      <c r="T3627" s="40"/>
      <c r="U3627" s="40"/>
      <c r="V3627" s="69"/>
    </row>
    <row r="3628" spans="14:22" ht="12.75">
      <c r="N3628" s="69"/>
      <c r="O3628" s="40"/>
      <c r="P3628" s="40"/>
      <c r="Q3628" s="40"/>
      <c r="R3628" s="40"/>
      <c r="S3628" s="40"/>
      <c r="T3628" s="40"/>
      <c r="U3628" s="40"/>
      <c r="V3628" s="69"/>
    </row>
    <row r="3629" spans="14:22" ht="12.75">
      <c r="N3629" s="69"/>
      <c r="O3629" s="40"/>
      <c r="P3629" s="40"/>
      <c r="Q3629" s="40"/>
      <c r="R3629" s="40"/>
      <c r="S3629" s="40"/>
      <c r="T3629" s="40"/>
      <c r="U3629" s="40"/>
      <c r="V3629" s="69"/>
    </row>
    <row r="3630" spans="14:22" ht="12.75">
      <c r="N3630" s="69"/>
      <c r="O3630" s="40"/>
      <c r="P3630" s="40"/>
      <c r="Q3630" s="40"/>
      <c r="R3630" s="40"/>
      <c r="S3630" s="40"/>
      <c r="T3630" s="40"/>
      <c r="U3630" s="40"/>
      <c r="V3630" s="69"/>
    </row>
    <row r="3631" spans="14:22" ht="12.75">
      <c r="N3631" s="69"/>
      <c r="O3631" s="40"/>
      <c r="P3631" s="40"/>
      <c r="Q3631" s="40"/>
      <c r="R3631" s="40"/>
      <c r="S3631" s="40"/>
      <c r="T3631" s="40"/>
      <c r="U3631" s="40"/>
      <c r="V3631" s="69"/>
    </row>
    <row r="3632" spans="14:22" ht="12.75">
      <c r="N3632" s="69"/>
      <c r="O3632" s="40"/>
      <c r="P3632" s="40"/>
      <c r="Q3632" s="40"/>
      <c r="R3632" s="40"/>
      <c r="S3632" s="40"/>
      <c r="T3632" s="40"/>
      <c r="U3632" s="40"/>
      <c r="V3632" s="69"/>
    </row>
    <row r="3633" spans="14:22" ht="12.75">
      <c r="N3633" s="69"/>
      <c r="O3633" s="40"/>
      <c r="P3633" s="40"/>
      <c r="Q3633" s="40"/>
      <c r="R3633" s="40"/>
      <c r="S3633" s="40"/>
      <c r="T3633" s="40"/>
      <c r="U3633" s="40"/>
      <c r="V3633" s="69"/>
    </row>
    <row r="3634" spans="14:22" ht="12.75">
      <c r="N3634" s="69"/>
      <c r="O3634" s="40"/>
      <c r="P3634" s="40"/>
      <c r="Q3634" s="40"/>
      <c r="R3634" s="40"/>
      <c r="S3634" s="40"/>
      <c r="T3634" s="40"/>
      <c r="U3634" s="40"/>
      <c r="V3634" s="69"/>
    </row>
    <row r="3635" spans="14:22" ht="12.75">
      <c r="N3635" s="69"/>
      <c r="O3635" s="40"/>
      <c r="P3635" s="40"/>
      <c r="Q3635" s="40"/>
      <c r="R3635" s="40"/>
      <c r="S3635" s="40"/>
      <c r="T3635" s="40"/>
      <c r="U3635" s="40"/>
      <c r="V3635" s="69"/>
    </row>
    <row r="3636" spans="14:22" ht="12.75">
      <c r="N3636" s="69"/>
      <c r="O3636" s="40"/>
      <c r="P3636" s="40"/>
      <c r="Q3636" s="40"/>
      <c r="R3636" s="40"/>
      <c r="S3636" s="40"/>
      <c r="T3636" s="40"/>
      <c r="U3636" s="40"/>
      <c r="V3636" s="69"/>
    </row>
    <row r="3637" spans="14:22" ht="12.75">
      <c r="N3637" s="69"/>
      <c r="O3637" s="40"/>
      <c r="P3637" s="40"/>
      <c r="Q3637" s="40"/>
      <c r="R3637" s="40"/>
      <c r="S3637" s="40"/>
      <c r="T3637" s="40"/>
      <c r="U3637" s="40"/>
      <c r="V3637" s="69"/>
    </row>
    <row r="3638" spans="14:22" ht="12.75">
      <c r="N3638" s="69"/>
      <c r="O3638" s="40"/>
      <c r="P3638" s="40"/>
      <c r="Q3638" s="40"/>
      <c r="R3638" s="40"/>
      <c r="S3638" s="40"/>
      <c r="T3638" s="40"/>
      <c r="U3638" s="40"/>
      <c r="V3638" s="69"/>
    </row>
    <row r="3639" spans="14:22" ht="12.75">
      <c r="N3639" s="69"/>
      <c r="O3639" s="40"/>
      <c r="P3639" s="40"/>
      <c r="Q3639" s="40"/>
      <c r="R3639" s="40"/>
      <c r="S3639" s="40"/>
      <c r="T3639" s="40"/>
      <c r="U3639" s="40"/>
      <c r="V3639" s="69"/>
    </row>
    <row r="3640" spans="14:22" ht="12.75">
      <c r="N3640" s="69"/>
      <c r="O3640" s="40"/>
      <c r="P3640" s="40"/>
      <c r="Q3640" s="40"/>
      <c r="R3640" s="40"/>
      <c r="S3640" s="40"/>
      <c r="T3640" s="40"/>
      <c r="U3640" s="40"/>
      <c r="V3640" s="69"/>
    </row>
    <row r="3641" spans="14:22" ht="12.75">
      <c r="N3641" s="69"/>
      <c r="O3641" s="40"/>
      <c r="P3641" s="40"/>
      <c r="Q3641" s="40"/>
      <c r="R3641" s="40"/>
      <c r="S3641" s="40"/>
      <c r="T3641" s="40"/>
      <c r="U3641" s="40"/>
      <c r="V3641" s="69"/>
    </row>
    <row r="3642" spans="14:22" ht="12.75">
      <c r="N3642" s="69"/>
      <c r="O3642" s="40"/>
      <c r="P3642" s="40"/>
      <c r="Q3642" s="40"/>
      <c r="R3642" s="40"/>
      <c r="S3642" s="40"/>
      <c r="T3642" s="40"/>
      <c r="U3642" s="40"/>
      <c r="V3642" s="69"/>
    </row>
    <row r="3643" spans="14:22" ht="12.75">
      <c r="N3643" s="69"/>
      <c r="O3643" s="40"/>
      <c r="P3643" s="40"/>
      <c r="Q3643" s="40"/>
      <c r="R3643" s="40"/>
      <c r="S3643" s="40"/>
      <c r="T3643" s="40"/>
      <c r="U3643" s="40"/>
      <c r="V3643" s="69"/>
    </row>
    <row r="3644" spans="14:22" ht="12.75">
      <c r="N3644" s="69"/>
      <c r="O3644" s="40"/>
      <c r="P3644" s="40"/>
      <c r="Q3644" s="40"/>
      <c r="R3644" s="40"/>
      <c r="S3644" s="40"/>
      <c r="T3644" s="40"/>
      <c r="U3644" s="40"/>
      <c r="V3644" s="69"/>
    </row>
    <row r="3645" spans="14:22" ht="12.75">
      <c r="N3645" s="69"/>
      <c r="O3645" s="40"/>
      <c r="P3645" s="40"/>
      <c r="Q3645" s="40"/>
      <c r="R3645" s="40"/>
      <c r="S3645" s="40"/>
      <c r="T3645" s="40"/>
      <c r="U3645" s="40"/>
      <c r="V3645" s="69"/>
    </row>
    <row r="3646" spans="14:22" ht="12.75">
      <c r="N3646" s="69"/>
      <c r="O3646" s="40"/>
      <c r="P3646" s="40"/>
      <c r="Q3646" s="40"/>
      <c r="R3646" s="40"/>
      <c r="S3646" s="40"/>
      <c r="T3646" s="40"/>
      <c r="U3646" s="40"/>
      <c r="V3646" s="69"/>
    </row>
    <row r="3647" spans="14:22" ht="12.75">
      <c r="N3647" s="69"/>
      <c r="O3647" s="40"/>
      <c r="P3647" s="40"/>
      <c r="Q3647" s="40"/>
      <c r="R3647" s="40"/>
      <c r="S3647" s="40"/>
      <c r="T3647" s="40"/>
      <c r="U3647" s="40"/>
      <c r="V3647" s="69"/>
    </row>
    <row r="3648" spans="14:22" ht="12.75">
      <c r="N3648" s="69"/>
      <c r="O3648" s="40"/>
      <c r="P3648" s="40"/>
      <c r="Q3648" s="40"/>
      <c r="R3648" s="40"/>
      <c r="S3648" s="40"/>
      <c r="T3648" s="40"/>
      <c r="U3648" s="40"/>
      <c r="V3648" s="69"/>
    </row>
    <row r="3649" spans="14:22" ht="12.75">
      <c r="N3649" s="69"/>
      <c r="O3649" s="40"/>
      <c r="P3649" s="40"/>
      <c r="Q3649" s="40"/>
      <c r="R3649" s="40"/>
      <c r="S3649" s="40"/>
      <c r="T3649" s="40"/>
      <c r="U3649" s="40"/>
      <c r="V3649" s="69"/>
    </row>
    <row r="3650" spans="14:22" ht="12.75">
      <c r="N3650" s="69"/>
      <c r="O3650" s="40"/>
      <c r="P3650" s="40"/>
      <c r="Q3650" s="40"/>
      <c r="R3650" s="40"/>
      <c r="S3650" s="40"/>
      <c r="T3650" s="40"/>
      <c r="U3650" s="40"/>
      <c r="V3650" s="69"/>
    </row>
    <row r="3651" spans="14:22" ht="12.75">
      <c r="N3651" s="69"/>
      <c r="O3651" s="40"/>
      <c r="P3651" s="40"/>
      <c r="Q3651" s="40"/>
      <c r="R3651" s="40"/>
      <c r="S3651" s="40"/>
      <c r="T3651" s="40"/>
      <c r="U3651" s="40"/>
      <c r="V3651" s="69"/>
    </row>
    <row r="3652" spans="14:22" ht="12.75">
      <c r="N3652" s="69"/>
      <c r="O3652" s="40"/>
      <c r="P3652" s="40"/>
      <c r="Q3652" s="40"/>
      <c r="R3652" s="40"/>
      <c r="S3652" s="40"/>
      <c r="T3652" s="40"/>
      <c r="U3652" s="40"/>
      <c r="V3652" s="69"/>
    </row>
    <row r="3653" spans="14:22" ht="12.75">
      <c r="N3653" s="69"/>
      <c r="O3653" s="40"/>
      <c r="P3653" s="40"/>
      <c r="Q3653" s="40"/>
      <c r="R3653" s="40"/>
      <c r="S3653" s="40"/>
      <c r="T3653" s="40"/>
      <c r="U3653" s="40"/>
      <c r="V3653" s="69"/>
    </row>
    <row r="3654" spans="14:22" ht="12.75">
      <c r="N3654" s="69"/>
      <c r="O3654" s="40"/>
      <c r="P3654" s="40"/>
      <c r="Q3654" s="40"/>
      <c r="R3654" s="40"/>
      <c r="S3654" s="40"/>
      <c r="T3654" s="40"/>
      <c r="U3654" s="40"/>
      <c r="V3654" s="69"/>
    </row>
    <row r="3655" spans="14:22" ht="12.75">
      <c r="N3655" s="69"/>
      <c r="O3655" s="40"/>
      <c r="P3655" s="40"/>
      <c r="Q3655" s="40"/>
      <c r="R3655" s="40"/>
      <c r="S3655" s="40"/>
      <c r="T3655" s="40"/>
      <c r="U3655" s="40"/>
      <c r="V3655" s="69"/>
    </row>
    <row r="3656" spans="14:22" ht="12.75">
      <c r="N3656" s="69"/>
      <c r="O3656" s="40"/>
      <c r="P3656" s="40"/>
      <c r="Q3656" s="40"/>
      <c r="R3656" s="40"/>
      <c r="S3656" s="40"/>
      <c r="T3656" s="40"/>
      <c r="U3656" s="40"/>
      <c r="V3656" s="69"/>
    </row>
    <row r="3657" spans="14:22" ht="12.75">
      <c r="N3657" s="69"/>
      <c r="O3657" s="40"/>
      <c r="P3657" s="40"/>
      <c r="Q3657" s="40"/>
      <c r="R3657" s="40"/>
      <c r="S3657" s="40"/>
      <c r="T3657" s="40"/>
      <c r="U3657" s="40"/>
      <c r="V3657" s="69"/>
    </row>
    <row r="3658" spans="14:22" ht="12.75">
      <c r="N3658" s="69"/>
      <c r="O3658" s="40"/>
      <c r="P3658" s="40"/>
      <c r="Q3658" s="40"/>
      <c r="R3658" s="40"/>
      <c r="S3658" s="40"/>
      <c r="T3658" s="40"/>
      <c r="U3658" s="40"/>
      <c r="V3658" s="69"/>
    </row>
    <row r="3659" spans="14:22" ht="12.75">
      <c r="N3659" s="69"/>
      <c r="O3659" s="40"/>
      <c r="P3659" s="40"/>
      <c r="Q3659" s="40"/>
      <c r="R3659" s="40"/>
      <c r="S3659" s="40"/>
      <c r="T3659" s="40"/>
      <c r="U3659" s="40"/>
      <c r="V3659" s="69"/>
    </row>
    <row r="3660" spans="14:22" ht="12.75">
      <c r="N3660" s="69"/>
      <c r="O3660" s="40"/>
      <c r="P3660" s="40"/>
      <c r="Q3660" s="40"/>
      <c r="R3660" s="40"/>
      <c r="S3660" s="40"/>
      <c r="T3660" s="40"/>
      <c r="U3660" s="40"/>
      <c r="V3660" s="69"/>
    </row>
    <row r="3661" spans="14:22" ht="12.75">
      <c r="N3661" s="69"/>
      <c r="O3661" s="40"/>
      <c r="P3661" s="40"/>
      <c r="Q3661" s="40"/>
      <c r="R3661" s="40"/>
      <c r="S3661" s="40"/>
      <c r="T3661" s="40"/>
      <c r="U3661" s="40"/>
      <c r="V3661" s="69"/>
    </row>
    <row r="3662" spans="14:22" ht="12.75">
      <c r="N3662" s="69"/>
      <c r="O3662" s="40"/>
      <c r="P3662" s="40"/>
      <c r="Q3662" s="40"/>
      <c r="R3662" s="40"/>
      <c r="S3662" s="40"/>
      <c r="T3662" s="40"/>
      <c r="U3662" s="40"/>
      <c r="V3662" s="69"/>
    </row>
    <row r="3663" spans="14:22" ht="12.75">
      <c r="N3663" s="69"/>
      <c r="O3663" s="40"/>
      <c r="P3663" s="40"/>
      <c r="Q3663" s="40"/>
      <c r="R3663" s="40"/>
      <c r="S3663" s="40"/>
      <c r="T3663" s="40"/>
      <c r="U3663" s="40"/>
      <c r="V3663" s="69"/>
    </row>
    <row r="3664" spans="14:22" ht="12.75">
      <c r="N3664" s="69"/>
      <c r="O3664" s="40"/>
      <c r="P3664" s="40"/>
      <c r="Q3664" s="40"/>
      <c r="R3664" s="40"/>
      <c r="S3664" s="40"/>
      <c r="T3664" s="40"/>
      <c r="U3664" s="40"/>
      <c r="V3664" s="69"/>
    </row>
    <row r="3665" spans="14:22" ht="12.75">
      <c r="N3665" s="69"/>
      <c r="O3665" s="40"/>
      <c r="P3665" s="40"/>
      <c r="Q3665" s="40"/>
      <c r="R3665" s="40"/>
      <c r="S3665" s="40"/>
      <c r="T3665" s="40"/>
      <c r="U3665" s="40"/>
      <c r="V3665" s="69"/>
    </row>
    <row r="3666" spans="14:22" ht="12.75">
      <c r="N3666" s="69"/>
      <c r="O3666" s="40"/>
      <c r="P3666" s="40"/>
      <c r="Q3666" s="40"/>
      <c r="R3666" s="40"/>
      <c r="S3666" s="40"/>
      <c r="T3666" s="40"/>
      <c r="U3666" s="40"/>
      <c r="V3666" s="69"/>
    </row>
    <row r="3667" spans="14:22" ht="12.75">
      <c r="N3667" s="69"/>
      <c r="O3667" s="40"/>
      <c r="P3667" s="40"/>
      <c r="Q3667" s="40"/>
      <c r="R3667" s="40"/>
      <c r="S3667" s="40"/>
      <c r="T3667" s="40"/>
      <c r="U3667" s="40"/>
      <c r="V3667" s="69"/>
    </row>
    <row r="3668" spans="14:22" ht="12.75">
      <c r="N3668" s="69"/>
      <c r="O3668" s="40"/>
      <c r="P3668" s="40"/>
      <c r="Q3668" s="40"/>
      <c r="R3668" s="40"/>
      <c r="S3668" s="40"/>
      <c r="T3668" s="40"/>
      <c r="U3668" s="40"/>
      <c r="V3668" s="69"/>
    </row>
    <row r="3669" spans="14:22" ht="12.75">
      <c r="N3669" s="69"/>
      <c r="O3669" s="40"/>
      <c r="P3669" s="40"/>
      <c r="Q3669" s="40"/>
      <c r="R3669" s="40"/>
      <c r="S3669" s="40"/>
      <c r="T3669" s="40"/>
      <c r="U3669" s="40"/>
      <c r="V3669" s="69"/>
    </row>
    <row r="3670" spans="14:22" ht="12.75">
      <c r="N3670" s="69"/>
      <c r="O3670" s="40"/>
      <c r="P3670" s="40"/>
      <c r="Q3670" s="40"/>
      <c r="R3670" s="40"/>
      <c r="S3670" s="40"/>
      <c r="T3670" s="40"/>
      <c r="U3670" s="40"/>
      <c r="V3670" s="69"/>
    </row>
    <row r="3671" spans="14:22" ht="12.75">
      <c r="N3671" s="69"/>
      <c r="O3671" s="40"/>
      <c r="P3671" s="40"/>
      <c r="Q3671" s="40"/>
      <c r="R3671" s="40"/>
      <c r="S3671" s="40"/>
      <c r="T3671" s="40"/>
      <c r="U3671" s="40"/>
      <c r="V3671" s="69"/>
    </row>
    <row r="3672" spans="14:22" ht="12.75">
      <c r="N3672" s="69"/>
      <c r="O3672" s="40"/>
      <c r="P3672" s="40"/>
      <c r="Q3672" s="40"/>
      <c r="R3672" s="40"/>
      <c r="S3672" s="40"/>
      <c r="T3672" s="40"/>
      <c r="U3672" s="40"/>
      <c r="V3672" s="69"/>
    </row>
    <row r="3673" spans="14:22" ht="12.75">
      <c r="N3673" s="69"/>
      <c r="O3673" s="40"/>
      <c r="P3673" s="40"/>
      <c r="Q3673" s="40"/>
      <c r="R3673" s="40"/>
      <c r="S3673" s="40"/>
      <c r="T3673" s="40"/>
      <c r="U3673" s="40"/>
      <c r="V3673" s="69"/>
    </row>
    <row r="3674" spans="14:22" ht="12.75">
      <c r="N3674" s="69"/>
      <c r="O3674" s="40"/>
      <c r="P3674" s="40"/>
      <c r="Q3674" s="40"/>
      <c r="R3674" s="40"/>
      <c r="S3674" s="40"/>
      <c r="T3674" s="40"/>
      <c r="U3674" s="40"/>
      <c r="V3674" s="69"/>
    </row>
    <row r="3675" spans="14:22" ht="12.75">
      <c r="N3675" s="69"/>
      <c r="O3675" s="40"/>
      <c r="P3675" s="40"/>
      <c r="Q3675" s="40"/>
      <c r="R3675" s="40"/>
      <c r="S3675" s="40"/>
      <c r="T3675" s="40"/>
      <c r="U3675" s="40"/>
      <c r="V3675" s="69"/>
    </row>
    <row r="3676" spans="14:22" ht="12.75">
      <c r="N3676" s="69"/>
      <c r="O3676" s="40"/>
      <c r="P3676" s="40"/>
      <c r="Q3676" s="40"/>
      <c r="R3676" s="40"/>
      <c r="S3676" s="40"/>
      <c r="T3676" s="40"/>
      <c r="U3676" s="40"/>
      <c r="V3676" s="69"/>
    </row>
    <row r="3677" spans="14:22" ht="12.75">
      <c r="N3677" s="69"/>
      <c r="O3677" s="40"/>
      <c r="P3677" s="40"/>
      <c r="Q3677" s="40"/>
      <c r="R3677" s="40"/>
      <c r="S3677" s="40"/>
      <c r="T3677" s="40"/>
      <c r="U3677" s="40"/>
      <c r="V3677" s="69"/>
    </row>
    <row r="3678" spans="14:22" ht="12.75">
      <c r="N3678" s="69"/>
      <c r="O3678" s="40"/>
      <c r="P3678" s="40"/>
      <c r="Q3678" s="40"/>
      <c r="R3678" s="40"/>
      <c r="S3678" s="40"/>
      <c r="T3678" s="40"/>
      <c r="U3678" s="40"/>
      <c r="V3678" s="69"/>
    </row>
    <row r="3679" spans="14:22" ht="12.75">
      <c r="N3679" s="69"/>
      <c r="O3679" s="40"/>
      <c r="P3679" s="40"/>
      <c r="Q3679" s="40"/>
      <c r="R3679" s="40"/>
      <c r="S3679" s="40"/>
      <c r="T3679" s="40"/>
      <c r="U3679" s="40"/>
      <c r="V3679" s="69"/>
    </row>
    <row r="3680" spans="14:22" ht="12.75">
      <c r="N3680" s="69"/>
      <c r="O3680" s="40"/>
      <c r="P3680" s="40"/>
      <c r="Q3680" s="40"/>
      <c r="R3680" s="40"/>
      <c r="S3680" s="40"/>
      <c r="T3680" s="40"/>
      <c r="U3680" s="40"/>
      <c r="V3680" s="69"/>
    </row>
    <row r="3681" spans="14:22" ht="12.75">
      <c r="N3681" s="69"/>
      <c r="O3681" s="40"/>
      <c r="P3681" s="40"/>
      <c r="Q3681" s="40"/>
      <c r="R3681" s="40"/>
      <c r="S3681" s="40"/>
      <c r="T3681" s="40"/>
      <c r="U3681" s="40"/>
      <c r="V3681" s="69"/>
    </row>
    <row r="3682" spans="14:22" ht="12.75">
      <c r="N3682" s="69"/>
      <c r="O3682" s="40"/>
      <c r="P3682" s="40"/>
      <c r="Q3682" s="40"/>
      <c r="R3682" s="40"/>
      <c r="S3682" s="40"/>
      <c r="T3682" s="40"/>
      <c r="U3682" s="40"/>
      <c r="V3682" s="69"/>
    </row>
    <row r="3683" spans="14:22" ht="12.75">
      <c r="N3683" s="69"/>
      <c r="O3683" s="40"/>
      <c r="P3683" s="40"/>
      <c r="Q3683" s="40"/>
      <c r="R3683" s="40"/>
      <c r="S3683" s="40"/>
      <c r="T3683" s="40"/>
      <c r="U3683" s="40"/>
      <c r="V3683" s="69"/>
    </row>
    <row r="3684" spans="14:22" ht="12.75">
      <c r="N3684" s="69"/>
      <c r="O3684" s="40"/>
      <c r="P3684" s="40"/>
      <c r="Q3684" s="40"/>
      <c r="R3684" s="40"/>
      <c r="S3684" s="40"/>
      <c r="T3684" s="40"/>
      <c r="U3684" s="40"/>
      <c r="V3684" s="69"/>
    </row>
    <row r="3685" spans="14:22" ht="12.75">
      <c r="N3685" s="69"/>
      <c r="O3685" s="40"/>
      <c r="P3685" s="40"/>
      <c r="Q3685" s="40"/>
      <c r="R3685" s="40"/>
      <c r="S3685" s="40"/>
      <c r="T3685" s="40"/>
      <c r="U3685" s="40"/>
      <c r="V3685" s="69"/>
    </row>
    <row r="3686" spans="14:22" ht="12.75">
      <c r="N3686" s="69"/>
      <c r="O3686" s="40"/>
      <c r="P3686" s="40"/>
      <c r="Q3686" s="40"/>
      <c r="R3686" s="40"/>
      <c r="S3686" s="40"/>
      <c r="T3686" s="40"/>
      <c r="U3686" s="40"/>
      <c r="V3686" s="69"/>
    </row>
    <row r="3687" spans="14:22" ht="12.75">
      <c r="N3687" s="69"/>
      <c r="O3687" s="40"/>
      <c r="P3687" s="40"/>
      <c r="Q3687" s="40"/>
      <c r="R3687" s="40"/>
      <c r="S3687" s="40"/>
      <c r="T3687" s="40"/>
      <c r="U3687" s="40"/>
      <c r="V3687" s="69"/>
    </row>
    <row r="3688" spans="14:22" ht="12.75">
      <c r="N3688" s="69"/>
      <c r="O3688" s="40"/>
      <c r="P3688" s="40"/>
      <c r="Q3688" s="40"/>
      <c r="R3688" s="40"/>
      <c r="S3688" s="40"/>
      <c r="T3688" s="40"/>
      <c r="U3688" s="40"/>
      <c r="V3688" s="69"/>
    </row>
    <row r="3689" spans="14:22" ht="12.75">
      <c r="N3689" s="69"/>
      <c r="O3689" s="40"/>
      <c r="P3689" s="40"/>
      <c r="Q3689" s="40"/>
      <c r="R3689" s="40"/>
      <c r="S3689" s="40"/>
      <c r="T3689" s="40"/>
      <c r="U3689" s="40"/>
      <c r="V3689" s="69"/>
    </row>
    <row r="3690" spans="14:22" ht="12.75">
      <c r="N3690" s="69"/>
      <c r="O3690" s="40"/>
      <c r="P3690" s="40"/>
      <c r="Q3690" s="40"/>
      <c r="R3690" s="40"/>
      <c r="S3690" s="40"/>
      <c r="T3690" s="40"/>
      <c r="U3690" s="40"/>
      <c r="V3690" s="69"/>
    </row>
    <row r="3691" spans="14:22" ht="12.75">
      <c r="N3691" s="69"/>
      <c r="O3691" s="40"/>
      <c r="P3691" s="40"/>
      <c r="Q3691" s="40"/>
      <c r="R3691" s="40"/>
      <c r="S3691" s="40"/>
      <c r="T3691" s="40"/>
      <c r="U3691" s="40"/>
      <c r="V3691" s="69"/>
    </row>
    <row r="3692" spans="14:22" ht="12.75">
      <c r="N3692" s="69"/>
      <c r="O3692" s="40"/>
      <c r="P3692" s="40"/>
      <c r="Q3692" s="40"/>
      <c r="R3692" s="40"/>
      <c r="S3692" s="40"/>
      <c r="T3692" s="40"/>
      <c r="U3692" s="40"/>
      <c r="V3692" s="69"/>
    </row>
    <row r="3693" spans="14:22" ht="12.75">
      <c r="N3693" s="69"/>
      <c r="O3693" s="40"/>
      <c r="P3693" s="40"/>
      <c r="Q3693" s="40"/>
      <c r="R3693" s="40"/>
      <c r="S3693" s="40"/>
      <c r="T3693" s="40"/>
      <c r="U3693" s="40"/>
      <c r="V3693" s="69"/>
    </row>
    <row r="3694" spans="14:22" ht="12.75">
      <c r="N3694" s="69"/>
      <c r="O3694" s="40"/>
      <c r="P3694" s="40"/>
      <c r="Q3694" s="40"/>
      <c r="R3694" s="40"/>
      <c r="S3694" s="40"/>
      <c r="T3694" s="40"/>
      <c r="U3694" s="40"/>
      <c r="V3694" s="69"/>
    </row>
    <row r="3695" spans="14:22" ht="12.75">
      <c r="N3695" s="69"/>
      <c r="O3695" s="40"/>
      <c r="P3695" s="40"/>
      <c r="Q3695" s="40"/>
      <c r="R3695" s="40"/>
      <c r="S3695" s="40"/>
      <c r="T3695" s="40"/>
      <c r="U3695" s="40"/>
      <c r="V3695" s="69"/>
    </row>
    <row r="3696" spans="14:22" ht="12.75">
      <c r="N3696" s="69"/>
      <c r="O3696" s="40"/>
      <c r="P3696" s="40"/>
      <c r="Q3696" s="40"/>
      <c r="R3696" s="40"/>
      <c r="S3696" s="40"/>
      <c r="T3696" s="40"/>
      <c r="U3696" s="40"/>
      <c r="V3696" s="69"/>
    </row>
    <row r="3697" spans="14:22" ht="12.75">
      <c r="N3697" s="69"/>
      <c r="O3697" s="40"/>
      <c r="P3697" s="40"/>
      <c r="Q3697" s="40"/>
      <c r="R3697" s="40"/>
      <c r="S3697" s="40"/>
      <c r="T3697" s="40"/>
      <c r="U3697" s="40"/>
      <c r="V3697" s="69"/>
    </row>
    <row r="3698" spans="14:22" ht="12.75">
      <c r="N3698" s="69"/>
      <c r="O3698" s="40"/>
      <c r="P3698" s="40"/>
      <c r="Q3698" s="40"/>
      <c r="R3698" s="40"/>
      <c r="S3698" s="40"/>
      <c r="T3698" s="40"/>
      <c r="U3698" s="40"/>
      <c r="V3698" s="69"/>
    </row>
    <row r="3699" spans="14:22" ht="12.75">
      <c r="N3699" s="69"/>
      <c r="O3699" s="40"/>
      <c r="P3699" s="40"/>
      <c r="Q3699" s="40"/>
      <c r="R3699" s="40"/>
      <c r="S3699" s="40"/>
      <c r="T3699" s="40"/>
      <c r="U3699" s="40"/>
      <c r="V3699" s="69"/>
    </row>
    <row r="3700" spans="14:22" ht="12.75">
      <c r="N3700" s="69"/>
      <c r="O3700" s="40"/>
      <c r="P3700" s="40"/>
      <c r="Q3700" s="40"/>
      <c r="R3700" s="40"/>
      <c r="S3700" s="40"/>
      <c r="T3700" s="40"/>
      <c r="U3700" s="40"/>
      <c r="V3700" s="69"/>
    </row>
    <row r="3701" spans="14:22" ht="12.75">
      <c r="N3701" s="69"/>
      <c r="O3701" s="40"/>
      <c r="P3701" s="40"/>
      <c r="Q3701" s="40"/>
      <c r="R3701" s="40"/>
      <c r="S3701" s="40"/>
      <c r="T3701" s="40"/>
      <c r="U3701" s="40"/>
      <c r="V3701" s="69"/>
    </row>
    <row r="3702" spans="14:22" ht="12.75">
      <c r="N3702" s="69"/>
      <c r="O3702" s="40"/>
      <c r="P3702" s="40"/>
      <c r="Q3702" s="40"/>
      <c r="R3702" s="40"/>
      <c r="S3702" s="40"/>
      <c r="T3702" s="40"/>
      <c r="U3702" s="40"/>
      <c r="V3702" s="69"/>
    </row>
    <row r="3703" spans="14:22" ht="12.75">
      <c r="N3703" s="69"/>
      <c r="O3703" s="40"/>
      <c r="P3703" s="40"/>
      <c r="Q3703" s="40"/>
      <c r="R3703" s="40"/>
      <c r="S3703" s="40"/>
      <c r="T3703" s="40"/>
      <c r="U3703" s="40"/>
      <c r="V3703" s="69"/>
    </row>
    <row r="3704" spans="14:22" ht="12.75">
      <c r="N3704" s="69"/>
      <c r="O3704" s="40"/>
      <c r="P3704" s="40"/>
      <c r="Q3704" s="40"/>
      <c r="R3704" s="40"/>
      <c r="S3704" s="40"/>
      <c r="T3704" s="40"/>
      <c r="U3704" s="40"/>
      <c r="V3704" s="69"/>
    </row>
    <row r="3705" spans="14:22" ht="12.75">
      <c r="N3705" s="69"/>
      <c r="O3705" s="40"/>
      <c r="P3705" s="40"/>
      <c r="Q3705" s="40"/>
      <c r="R3705" s="40"/>
      <c r="S3705" s="40"/>
      <c r="T3705" s="40"/>
      <c r="U3705" s="40"/>
      <c r="V3705" s="69"/>
    </row>
    <row r="3706" spans="14:22" ht="12.75">
      <c r="N3706" s="69"/>
      <c r="O3706" s="40"/>
      <c r="P3706" s="40"/>
      <c r="Q3706" s="40"/>
      <c r="R3706" s="40"/>
      <c r="S3706" s="40"/>
      <c r="T3706" s="40"/>
      <c r="U3706" s="40"/>
      <c r="V3706" s="69"/>
    </row>
    <row r="3707" spans="14:22" ht="12.75">
      <c r="N3707" s="69"/>
      <c r="O3707" s="40"/>
      <c r="P3707" s="40"/>
      <c r="Q3707" s="40"/>
      <c r="R3707" s="40"/>
      <c r="S3707" s="40"/>
      <c r="T3707" s="40"/>
      <c r="U3707" s="40"/>
      <c r="V3707" s="69"/>
    </row>
    <row r="3708" spans="14:22" ht="12.75">
      <c r="N3708" s="69"/>
      <c r="O3708" s="40"/>
      <c r="P3708" s="40"/>
      <c r="Q3708" s="40"/>
      <c r="R3708" s="40"/>
      <c r="S3708" s="40"/>
      <c r="T3708" s="40"/>
      <c r="U3708" s="40"/>
      <c r="V3708" s="69"/>
    </row>
    <row r="3709" spans="14:22" ht="12.75">
      <c r="N3709" s="69"/>
      <c r="O3709" s="40"/>
      <c r="P3709" s="40"/>
      <c r="Q3709" s="40"/>
      <c r="R3709" s="40"/>
      <c r="S3709" s="40"/>
      <c r="T3709" s="40"/>
      <c r="U3709" s="40"/>
      <c r="V3709" s="69"/>
    </row>
    <row r="3710" spans="14:22" ht="12.75">
      <c r="N3710" s="69"/>
      <c r="O3710" s="40"/>
      <c r="P3710" s="40"/>
      <c r="Q3710" s="40"/>
      <c r="R3710" s="40"/>
      <c r="S3710" s="40"/>
      <c r="T3710" s="40"/>
      <c r="U3710" s="40"/>
      <c r="V3710" s="69"/>
    </row>
    <row r="3711" spans="14:22" ht="12.75">
      <c r="N3711" s="69"/>
      <c r="O3711" s="40"/>
      <c r="P3711" s="40"/>
      <c r="Q3711" s="40"/>
      <c r="R3711" s="40"/>
      <c r="S3711" s="40"/>
      <c r="T3711" s="40"/>
      <c r="U3711" s="40"/>
      <c r="V3711" s="69"/>
    </row>
    <row r="3712" spans="14:22" ht="12.75">
      <c r="N3712" s="69"/>
      <c r="O3712" s="40"/>
      <c r="P3712" s="40"/>
      <c r="Q3712" s="40"/>
      <c r="R3712" s="40"/>
      <c r="S3712" s="40"/>
      <c r="T3712" s="40"/>
      <c r="U3712" s="40"/>
      <c r="V3712" s="69"/>
    </row>
    <row r="3713" spans="14:22" ht="12.75">
      <c r="N3713" s="69"/>
      <c r="O3713" s="40"/>
      <c r="P3713" s="40"/>
      <c r="Q3713" s="40"/>
      <c r="R3713" s="40"/>
      <c r="S3713" s="40"/>
      <c r="T3713" s="40"/>
      <c r="U3713" s="40"/>
      <c r="V3713" s="69"/>
    </row>
    <row r="3714" spans="14:22" ht="12.75">
      <c r="N3714" s="69"/>
      <c r="O3714" s="40"/>
      <c r="P3714" s="40"/>
      <c r="Q3714" s="40"/>
      <c r="R3714" s="40"/>
      <c r="S3714" s="40"/>
      <c r="T3714" s="40"/>
      <c r="U3714" s="40"/>
      <c r="V3714" s="69"/>
    </row>
    <row r="3715" spans="14:22" ht="12.75">
      <c r="N3715" s="69"/>
      <c r="O3715" s="40"/>
      <c r="P3715" s="40"/>
      <c r="Q3715" s="40"/>
      <c r="R3715" s="40"/>
      <c r="S3715" s="40"/>
      <c r="T3715" s="40"/>
      <c r="U3715" s="40"/>
      <c r="V3715" s="69"/>
    </row>
    <row r="3716" spans="14:22" ht="12.75">
      <c r="N3716" s="69"/>
      <c r="O3716" s="40"/>
      <c r="P3716" s="40"/>
      <c r="Q3716" s="40"/>
      <c r="R3716" s="40"/>
      <c r="S3716" s="40"/>
      <c r="T3716" s="40"/>
      <c r="U3716" s="40"/>
      <c r="V3716" s="69"/>
    </row>
    <row r="3717" spans="14:22" ht="12.75">
      <c r="N3717" s="69"/>
      <c r="O3717" s="40"/>
      <c r="P3717" s="40"/>
      <c r="Q3717" s="40"/>
      <c r="R3717" s="40"/>
      <c r="S3717" s="40"/>
      <c r="T3717" s="40"/>
      <c r="U3717" s="40"/>
      <c r="V3717" s="69"/>
    </row>
    <row r="3718" spans="14:22" ht="12.75">
      <c r="N3718" s="69"/>
      <c r="O3718" s="40"/>
      <c r="P3718" s="40"/>
      <c r="Q3718" s="40"/>
      <c r="R3718" s="40"/>
      <c r="S3718" s="40"/>
      <c r="T3718" s="40"/>
      <c r="U3718" s="40"/>
      <c r="V3718" s="69"/>
    </row>
    <row r="3719" spans="14:22" ht="12.75">
      <c r="N3719" s="69"/>
      <c r="O3719" s="40"/>
      <c r="P3719" s="40"/>
      <c r="Q3719" s="40"/>
      <c r="R3719" s="40"/>
      <c r="S3719" s="40"/>
      <c r="T3719" s="40"/>
      <c r="U3719" s="40"/>
      <c r="V3719" s="69"/>
    </row>
    <row r="3720" spans="14:22" ht="12.75">
      <c r="N3720" s="69"/>
      <c r="O3720" s="40"/>
      <c r="P3720" s="40"/>
      <c r="Q3720" s="40"/>
      <c r="R3720" s="40"/>
      <c r="S3720" s="40"/>
      <c r="T3720" s="40"/>
      <c r="U3720" s="40"/>
      <c r="V3720" s="69"/>
    </row>
    <row r="3721" spans="14:22" ht="12.75">
      <c r="N3721" s="69"/>
      <c r="O3721" s="40"/>
      <c r="P3721" s="40"/>
      <c r="Q3721" s="40"/>
      <c r="R3721" s="40"/>
      <c r="S3721" s="40"/>
      <c r="T3721" s="40"/>
      <c r="U3721" s="40"/>
      <c r="V3721" s="69"/>
    </row>
    <row r="3722" spans="14:22" ht="12.75">
      <c r="N3722" s="69"/>
      <c r="O3722" s="40"/>
      <c r="P3722" s="40"/>
      <c r="Q3722" s="40"/>
      <c r="R3722" s="40"/>
      <c r="S3722" s="40"/>
      <c r="T3722" s="40"/>
      <c r="U3722" s="40"/>
      <c r="V3722" s="69"/>
    </row>
    <row r="3723" spans="14:22" ht="12.75">
      <c r="N3723" s="69"/>
      <c r="O3723" s="40"/>
      <c r="P3723" s="40"/>
      <c r="Q3723" s="40"/>
      <c r="R3723" s="40"/>
      <c r="S3723" s="40"/>
      <c r="T3723" s="40"/>
      <c r="U3723" s="40"/>
      <c r="V3723" s="69"/>
    </row>
    <row r="3724" spans="14:22" ht="12.75">
      <c r="N3724" s="69"/>
      <c r="O3724" s="40"/>
      <c r="P3724" s="40"/>
      <c r="Q3724" s="40"/>
      <c r="R3724" s="40"/>
      <c r="S3724" s="40"/>
      <c r="T3724" s="40"/>
      <c r="U3724" s="40"/>
      <c r="V3724" s="69"/>
    </row>
    <row r="3725" spans="14:22" ht="12.75">
      <c r="N3725" s="69"/>
      <c r="O3725" s="40"/>
      <c r="P3725" s="40"/>
      <c r="Q3725" s="40"/>
      <c r="R3725" s="40"/>
      <c r="S3725" s="40"/>
      <c r="T3725" s="40"/>
      <c r="U3725" s="40"/>
      <c r="V3725" s="69"/>
    </row>
    <row r="3726" spans="14:22" ht="12.75">
      <c r="N3726" s="69"/>
      <c r="O3726" s="40"/>
      <c r="P3726" s="40"/>
      <c r="Q3726" s="40"/>
      <c r="R3726" s="40"/>
      <c r="S3726" s="40"/>
      <c r="T3726" s="40"/>
      <c r="U3726" s="40"/>
      <c r="V3726" s="69"/>
    </row>
    <row r="3727" spans="14:22" ht="12.75">
      <c r="N3727" s="69"/>
      <c r="O3727" s="40"/>
      <c r="P3727" s="40"/>
      <c r="Q3727" s="40"/>
      <c r="R3727" s="40"/>
      <c r="S3727" s="40"/>
      <c r="T3727" s="40"/>
      <c r="U3727" s="40"/>
      <c r="V3727" s="69"/>
    </row>
    <row r="3728" spans="14:22" ht="12.75">
      <c r="N3728" s="69"/>
      <c r="O3728" s="40"/>
      <c r="P3728" s="40"/>
      <c r="Q3728" s="40"/>
      <c r="R3728" s="40"/>
      <c r="S3728" s="40"/>
      <c r="T3728" s="40"/>
      <c r="U3728" s="40"/>
      <c r="V3728" s="69"/>
    </row>
    <row r="3729" spans="14:22" ht="12.75">
      <c r="N3729" s="69"/>
      <c r="O3729" s="40"/>
      <c r="P3729" s="40"/>
      <c r="Q3729" s="40"/>
      <c r="R3729" s="40"/>
      <c r="S3729" s="40"/>
      <c r="T3729" s="40"/>
      <c r="U3729" s="40"/>
      <c r="V3729" s="69"/>
    </row>
    <row r="3730" spans="14:22" ht="12.75">
      <c r="N3730" s="69"/>
      <c r="O3730" s="40"/>
      <c r="P3730" s="40"/>
      <c r="Q3730" s="40"/>
      <c r="R3730" s="40"/>
      <c r="S3730" s="40"/>
      <c r="T3730" s="40"/>
      <c r="U3730" s="40"/>
      <c r="V3730" s="69"/>
    </row>
    <row r="3731" spans="14:22" ht="12.75">
      <c r="N3731" s="69"/>
      <c r="O3731" s="40"/>
      <c r="P3731" s="40"/>
      <c r="Q3731" s="40"/>
      <c r="R3731" s="40"/>
      <c r="S3731" s="40"/>
      <c r="T3731" s="40"/>
      <c r="U3731" s="40"/>
      <c r="V3731" s="69"/>
    </row>
    <row r="3732" spans="14:22" ht="12.75">
      <c r="N3732" s="69"/>
      <c r="O3732" s="40"/>
      <c r="P3732" s="40"/>
      <c r="Q3732" s="40"/>
      <c r="R3732" s="40"/>
      <c r="S3732" s="40"/>
      <c r="T3732" s="40"/>
      <c r="U3732" s="40"/>
      <c r="V3732" s="69"/>
    </row>
    <row r="3733" spans="14:22" ht="12.75">
      <c r="N3733" s="69"/>
      <c r="O3733" s="40"/>
      <c r="P3733" s="40"/>
      <c r="Q3733" s="40"/>
      <c r="R3733" s="40"/>
      <c r="S3733" s="40"/>
      <c r="T3733" s="40"/>
      <c r="U3733" s="40"/>
      <c r="V3733" s="69"/>
    </row>
    <row r="3734" spans="14:22" ht="12.75">
      <c r="N3734" s="69"/>
      <c r="O3734" s="40"/>
      <c r="P3734" s="40"/>
      <c r="Q3734" s="40"/>
      <c r="R3734" s="40"/>
      <c r="S3734" s="40"/>
      <c r="T3734" s="40"/>
      <c r="U3734" s="40"/>
      <c r="V3734" s="69"/>
    </row>
    <row r="3735" spans="14:22" ht="12.75">
      <c r="N3735" s="69"/>
      <c r="O3735" s="40"/>
      <c r="P3735" s="40"/>
      <c r="Q3735" s="40"/>
      <c r="R3735" s="40"/>
      <c r="S3735" s="40"/>
      <c r="T3735" s="40"/>
      <c r="U3735" s="40"/>
      <c r="V3735" s="69"/>
    </row>
    <row r="3736" spans="14:22" ht="12.75">
      <c r="N3736" s="69"/>
      <c r="O3736" s="40"/>
      <c r="P3736" s="40"/>
      <c r="Q3736" s="40"/>
      <c r="R3736" s="40"/>
      <c r="S3736" s="40"/>
      <c r="T3736" s="40"/>
      <c r="U3736" s="40"/>
      <c r="V3736" s="69"/>
    </row>
    <row r="3737" spans="14:22" ht="12.75">
      <c r="N3737" s="69"/>
      <c r="O3737" s="40"/>
      <c r="P3737" s="40"/>
      <c r="Q3737" s="40"/>
      <c r="R3737" s="40"/>
      <c r="S3737" s="40"/>
      <c r="T3737" s="40"/>
      <c r="U3737" s="40"/>
      <c r="V3737" s="69"/>
    </row>
    <row r="3738" spans="14:22" ht="12.75">
      <c r="N3738" s="69"/>
      <c r="O3738" s="40"/>
      <c r="P3738" s="40"/>
      <c r="Q3738" s="40"/>
      <c r="R3738" s="40"/>
      <c r="S3738" s="40"/>
      <c r="T3738" s="40"/>
      <c r="U3738" s="40"/>
      <c r="V3738" s="69"/>
    </row>
    <row r="3739" spans="14:22" ht="12.75">
      <c r="N3739" s="69"/>
      <c r="O3739" s="40"/>
      <c r="P3739" s="40"/>
      <c r="Q3739" s="40"/>
      <c r="R3739" s="40"/>
      <c r="S3739" s="40"/>
      <c r="T3739" s="40"/>
      <c r="U3739" s="40"/>
      <c r="V3739" s="69"/>
    </row>
    <row r="3740" spans="14:22" ht="12.75">
      <c r="N3740" s="69"/>
      <c r="O3740" s="40"/>
      <c r="P3740" s="40"/>
      <c r="Q3740" s="40"/>
      <c r="R3740" s="40"/>
      <c r="S3740" s="40"/>
      <c r="T3740" s="40"/>
      <c r="U3740" s="40"/>
      <c r="V3740" s="69"/>
    </row>
    <row r="3741" spans="14:22" ht="12.75">
      <c r="N3741" s="69"/>
      <c r="O3741" s="40"/>
      <c r="P3741" s="40"/>
      <c r="Q3741" s="40"/>
      <c r="R3741" s="40"/>
      <c r="S3741" s="40"/>
      <c r="T3741" s="40"/>
      <c r="U3741" s="40"/>
      <c r="V3741" s="69"/>
    </row>
    <row r="3742" spans="14:22" ht="12.75">
      <c r="N3742" s="69"/>
      <c r="O3742" s="40"/>
      <c r="P3742" s="40"/>
      <c r="Q3742" s="40"/>
      <c r="R3742" s="40"/>
      <c r="S3742" s="40"/>
      <c r="T3742" s="40"/>
      <c r="U3742" s="40"/>
      <c r="V3742" s="69"/>
    </row>
    <row r="3743" spans="14:22" ht="12.75">
      <c r="N3743" s="69"/>
      <c r="O3743" s="40"/>
      <c r="P3743" s="40"/>
      <c r="Q3743" s="40"/>
      <c r="R3743" s="40"/>
      <c r="S3743" s="40"/>
      <c r="T3743" s="40"/>
      <c r="U3743" s="40"/>
      <c r="V3743" s="69"/>
    </row>
    <row r="3744" spans="14:22" ht="12.75">
      <c r="N3744" s="69"/>
      <c r="O3744" s="40"/>
      <c r="P3744" s="40"/>
      <c r="Q3744" s="40"/>
      <c r="R3744" s="40"/>
      <c r="S3744" s="40"/>
      <c r="T3744" s="40"/>
      <c r="U3744" s="40"/>
      <c r="V3744" s="69"/>
    </row>
    <row r="3745" spans="14:22" ht="12.75">
      <c r="N3745" s="69"/>
      <c r="O3745" s="40"/>
      <c r="P3745" s="40"/>
      <c r="Q3745" s="40"/>
      <c r="R3745" s="40"/>
      <c r="S3745" s="40"/>
      <c r="T3745" s="40"/>
      <c r="U3745" s="40"/>
      <c r="V3745" s="69"/>
    </row>
    <row r="3746" spans="14:22" ht="12.75">
      <c r="N3746" s="69"/>
      <c r="O3746" s="40"/>
      <c r="P3746" s="40"/>
      <c r="Q3746" s="40"/>
      <c r="R3746" s="40"/>
      <c r="S3746" s="40"/>
      <c r="T3746" s="40"/>
      <c r="U3746" s="40"/>
      <c r="V3746" s="69"/>
    </row>
    <row r="3747" spans="14:22" ht="12.75">
      <c r="N3747" s="69"/>
      <c r="O3747" s="40"/>
      <c r="P3747" s="40"/>
      <c r="Q3747" s="40"/>
      <c r="R3747" s="40"/>
      <c r="S3747" s="40"/>
      <c r="T3747" s="40"/>
      <c r="U3747" s="40"/>
      <c r="V3747" s="69"/>
    </row>
    <row r="3748" spans="14:22" ht="12.75">
      <c r="N3748" s="69"/>
      <c r="O3748" s="40"/>
      <c r="P3748" s="40"/>
      <c r="Q3748" s="40"/>
      <c r="R3748" s="40"/>
      <c r="S3748" s="40"/>
      <c r="T3748" s="40"/>
      <c r="U3748" s="40"/>
      <c r="V3748" s="69"/>
    </row>
    <row r="3749" spans="14:22" ht="12.75">
      <c r="N3749" s="69"/>
      <c r="O3749" s="40"/>
      <c r="P3749" s="40"/>
      <c r="Q3749" s="40"/>
      <c r="R3749" s="40"/>
      <c r="S3749" s="40"/>
      <c r="T3749" s="40"/>
      <c r="U3749" s="40"/>
      <c r="V3749" s="69"/>
    </row>
    <row r="3750" spans="14:22" ht="12.75">
      <c r="N3750" s="69"/>
      <c r="O3750" s="40"/>
      <c r="P3750" s="40"/>
      <c r="Q3750" s="40"/>
      <c r="R3750" s="40"/>
      <c r="S3750" s="40"/>
      <c r="T3750" s="40"/>
      <c r="U3750" s="40"/>
      <c r="V3750" s="69"/>
    </row>
    <row r="3751" spans="14:22" ht="12.75">
      <c r="N3751" s="69"/>
      <c r="O3751" s="40"/>
      <c r="P3751" s="40"/>
      <c r="Q3751" s="40"/>
      <c r="R3751" s="40"/>
      <c r="S3751" s="40"/>
      <c r="T3751" s="40"/>
      <c r="U3751" s="40"/>
      <c r="V3751" s="69"/>
    </row>
    <row r="3752" spans="14:22" ht="12.75">
      <c r="N3752" s="69"/>
      <c r="O3752" s="40"/>
      <c r="P3752" s="40"/>
      <c r="Q3752" s="40"/>
      <c r="R3752" s="40"/>
      <c r="S3752" s="40"/>
      <c r="T3752" s="40"/>
      <c r="U3752" s="40"/>
      <c r="V3752" s="69"/>
    </row>
    <row r="3753" spans="14:22" ht="12.75">
      <c r="N3753" s="69"/>
      <c r="O3753" s="40"/>
      <c r="P3753" s="40"/>
      <c r="Q3753" s="40"/>
      <c r="R3753" s="40"/>
      <c r="S3753" s="40"/>
      <c r="T3753" s="40"/>
      <c r="U3753" s="40"/>
      <c r="V3753" s="69"/>
    </row>
    <row r="3754" spans="14:22" ht="12.75">
      <c r="N3754" s="69"/>
      <c r="O3754" s="40"/>
      <c r="P3754" s="40"/>
      <c r="Q3754" s="40"/>
      <c r="R3754" s="40"/>
      <c r="S3754" s="40"/>
      <c r="T3754" s="40"/>
      <c r="U3754" s="40"/>
      <c r="V3754" s="69"/>
    </row>
    <row r="3755" spans="14:22" ht="12.75">
      <c r="N3755" s="69"/>
      <c r="O3755" s="40"/>
      <c r="P3755" s="40"/>
      <c r="Q3755" s="40"/>
      <c r="R3755" s="40"/>
      <c r="S3755" s="40"/>
      <c r="T3755" s="40"/>
      <c r="U3755" s="40"/>
      <c r="V3755" s="69"/>
    </row>
    <row r="3756" spans="14:22" ht="12.75">
      <c r="N3756" s="69"/>
      <c r="O3756" s="40"/>
      <c r="P3756" s="40"/>
      <c r="Q3756" s="40"/>
      <c r="R3756" s="40"/>
      <c r="S3756" s="40"/>
      <c r="T3756" s="40"/>
      <c r="U3756" s="40"/>
      <c r="V3756" s="69"/>
    </row>
    <row r="3757" spans="14:22" ht="12.75">
      <c r="N3757" s="69"/>
      <c r="O3757" s="40"/>
      <c r="P3757" s="40"/>
      <c r="Q3757" s="40"/>
      <c r="R3757" s="40"/>
      <c r="S3757" s="40"/>
      <c r="T3757" s="40"/>
      <c r="U3757" s="40"/>
      <c r="V3757" s="69"/>
    </row>
    <row r="3758" spans="14:22" ht="12.75">
      <c r="N3758" s="69"/>
      <c r="O3758" s="40"/>
      <c r="P3758" s="40"/>
      <c r="Q3758" s="40"/>
      <c r="R3758" s="40"/>
      <c r="S3758" s="40"/>
      <c r="T3758" s="40"/>
      <c r="U3758" s="40"/>
      <c r="V3758" s="69"/>
    </row>
    <row r="3759" spans="14:22" ht="12.75">
      <c r="N3759" s="69"/>
      <c r="O3759" s="40"/>
      <c r="P3759" s="40"/>
      <c r="Q3759" s="40"/>
      <c r="R3759" s="40"/>
      <c r="S3759" s="40"/>
      <c r="T3759" s="40"/>
      <c r="U3759" s="40"/>
      <c r="V3759" s="69"/>
    </row>
    <row r="3760" spans="14:22" ht="12.75">
      <c r="N3760" s="69"/>
      <c r="O3760" s="40"/>
      <c r="P3760" s="40"/>
      <c r="Q3760" s="40"/>
      <c r="R3760" s="40"/>
      <c r="S3760" s="40"/>
      <c r="T3760" s="40"/>
      <c r="U3760" s="40"/>
      <c r="V3760" s="69"/>
    </row>
    <row r="3761" spans="14:22" ht="12.75">
      <c r="N3761" s="69"/>
      <c r="O3761" s="40"/>
      <c r="P3761" s="40"/>
      <c r="Q3761" s="40"/>
      <c r="R3761" s="40"/>
      <c r="S3761" s="40"/>
      <c r="T3761" s="40"/>
      <c r="U3761" s="40"/>
      <c r="V3761" s="69"/>
    </row>
    <row r="3762" spans="14:22" ht="12.75">
      <c r="N3762" s="69"/>
      <c r="O3762" s="40"/>
      <c r="P3762" s="40"/>
      <c r="Q3762" s="40"/>
      <c r="R3762" s="40"/>
      <c r="S3762" s="40"/>
      <c r="T3762" s="40"/>
      <c r="U3762" s="40"/>
      <c r="V3762" s="69"/>
    </row>
    <row r="3763" spans="14:22" ht="12.75">
      <c r="N3763" s="69"/>
      <c r="O3763" s="40"/>
      <c r="P3763" s="40"/>
      <c r="Q3763" s="40"/>
      <c r="R3763" s="40"/>
      <c r="S3763" s="40"/>
      <c r="T3763" s="40"/>
      <c r="U3763" s="40"/>
      <c r="V3763" s="69"/>
    </row>
    <row r="3764" spans="14:22" ht="12.75">
      <c r="N3764" s="69"/>
      <c r="O3764" s="40"/>
      <c r="P3764" s="40"/>
      <c r="Q3764" s="40"/>
      <c r="R3764" s="40"/>
      <c r="S3764" s="40"/>
      <c r="T3764" s="40"/>
      <c r="U3764" s="40"/>
      <c r="V3764" s="69"/>
    </row>
    <row r="3765" spans="14:22" ht="12.75">
      <c r="N3765" s="69"/>
      <c r="O3765" s="40"/>
      <c r="P3765" s="40"/>
      <c r="Q3765" s="40"/>
      <c r="R3765" s="40"/>
      <c r="S3765" s="40"/>
      <c r="T3765" s="40"/>
      <c r="U3765" s="40"/>
      <c r="V3765" s="69"/>
    </row>
    <row r="3766" spans="14:22" ht="12.75">
      <c r="N3766" s="69"/>
      <c r="O3766" s="40"/>
      <c r="P3766" s="40"/>
      <c r="Q3766" s="40"/>
      <c r="R3766" s="40"/>
      <c r="S3766" s="40"/>
      <c r="T3766" s="40"/>
      <c r="U3766" s="40"/>
      <c r="V3766" s="69"/>
    </row>
    <row r="3767" spans="14:22" ht="12.75">
      <c r="N3767" s="69"/>
      <c r="O3767" s="40"/>
      <c r="P3767" s="40"/>
      <c r="Q3767" s="40"/>
      <c r="R3767" s="40"/>
      <c r="S3767" s="40"/>
      <c r="T3767" s="40"/>
      <c r="U3767" s="40"/>
      <c r="V3767" s="69"/>
    </row>
    <row r="3768" spans="14:22" ht="12.75">
      <c r="N3768" s="69"/>
      <c r="O3768" s="40"/>
      <c r="P3768" s="40"/>
      <c r="Q3768" s="40"/>
      <c r="R3768" s="40"/>
      <c r="S3768" s="40"/>
      <c r="T3768" s="40"/>
      <c r="U3768" s="40"/>
      <c r="V3768" s="69"/>
    </row>
    <row r="3769" spans="14:22" ht="12.75">
      <c r="N3769" s="69"/>
      <c r="O3769" s="40"/>
      <c r="P3769" s="40"/>
      <c r="Q3769" s="40"/>
      <c r="R3769" s="40"/>
      <c r="S3769" s="40"/>
      <c r="T3769" s="40"/>
      <c r="U3769" s="40"/>
      <c r="V3769" s="69"/>
    </row>
    <row r="3770" spans="14:22" ht="12.75">
      <c r="N3770" s="69"/>
      <c r="O3770" s="40"/>
      <c r="P3770" s="40"/>
      <c r="Q3770" s="40"/>
      <c r="R3770" s="40"/>
      <c r="S3770" s="40"/>
      <c r="T3770" s="40"/>
      <c r="U3770" s="40"/>
      <c r="V3770" s="69"/>
    </row>
    <row r="3771" spans="14:22" ht="12.75">
      <c r="N3771" s="69"/>
      <c r="O3771" s="40"/>
      <c r="P3771" s="40"/>
      <c r="Q3771" s="40"/>
      <c r="R3771" s="40"/>
      <c r="S3771" s="40"/>
      <c r="T3771" s="40"/>
      <c r="U3771" s="40"/>
      <c r="V3771" s="69"/>
    </row>
    <row r="3772" spans="14:22" ht="12.75">
      <c r="N3772" s="69"/>
      <c r="O3772" s="40"/>
      <c r="P3772" s="40"/>
      <c r="Q3772" s="40"/>
      <c r="R3772" s="40"/>
      <c r="S3772" s="40"/>
      <c r="T3772" s="40"/>
      <c r="U3772" s="40"/>
      <c r="V3772" s="69"/>
    </row>
    <row r="3773" spans="14:22" ht="12.75">
      <c r="N3773" s="69"/>
      <c r="O3773" s="40"/>
      <c r="P3773" s="40"/>
      <c r="Q3773" s="40"/>
      <c r="R3773" s="40"/>
      <c r="S3773" s="40"/>
      <c r="T3773" s="40"/>
      <c r="U3773" s="40"/>
      <c r="V3773" s="69"/>
    </row>
    <row r="3774" spans="14:22" ht="12.75">
      <c r="N3774" s="69"/>
      <c r="O3774" s="40"/>
      <c r="P3774" s="40"/>
      <c r="Q3774" s="40"/>
      <c r="R3774" s="40"/>
      <c r="S3774" s="40"/>
      <c r="T3774" s="40"/>
      <c r="U3774" s="40"/>
      <c r="V3774" s="69"/>
    </row>
    <row r="3775" spans="14:22" ht="12.75">
      <c r="N3775" s="69"/>
      <c r="O3775" s="40"/>
      <c r="P3775" s="40"/>
      <c r="Q3775" s="40"/>
      <c r="R3775" s="40"/>
      <c r="S3775" s="40"/>
      <c r="T3775" s="40"/>
      <c r="U3775" s="40"/>
      <c r="V3775" s="69"/>
    </row>
    <row r="3776" spans="14:22" ht="12.75">
      <c r="N3776" s="69"/>
      <c r="O3776" s="40"/>
      <c r="P3776" s="40"/>
      <c r="Q3776" s="40"/>
      <c r="R3776" s="40"/>
      <c r="S3776" s="40"/>
      <c r="T3776" s="40"/>
      <c r="U3776" s="40"/>
      <c r="V3776" s="69"/>
    </row>
    <row r="3777" spans="14:22" ht="12.75">
      <c r="N3777" s="69"/>
      <c r="O3777" s="40"/>
      <c r="P3777" s="40"/>
      <c r="Q3777" s="40"/>
      <c r="R3777" s="40"/>
      <c r="S3777" s="40"/>
      <c r="T3777" s="40"/>
      <c r="U3777" s="40"/>
      <c r="V3777" s="69"/>
    </row>
    <row r="3778" spans="14:22" ht="12.75">
      <c r="N3778" s="69"/>
      <c r="O3778" s="40"/>
      <c r="P3778" s="40"/>
      <c r="Q3778" s="40"/>
      <c r="R3778" s="40"/>
      <c r="S3778" s="40"/>
      <c r="T3778" s="40"/>
      <c r="U3778" s="40"/>
      <c r="V3778" s="69"/>
    </row>
    <row r="3779" spans="14:22" ht="12.75">
      <c r="N3779" s="69"/>
      <c r="O3779" s="40"/>
      <c r="P3779" s="40"/>
      <c r="Q3779" s="40"/>
      <c r="R3779" s="40"/>
      <c r="S3779" s="40"/>
      <c r="T3779" s="40"/>
      <c r="U3779" s="40"/>
      <c r="V3779" s="69"/>
    </row>
    <row r="3780" spans="14:22" ht="12.75">
      <c r="N3780" s="69"/>
      <c r="O3780" s="40"/>
      <c r="P3780" s="40"/>
      <c r="Q3780" s="40"/>
      <c r="R3780" s="40"/>
      <c r="S3780" s="40"/>
      <c r="T3780" s="40"/>
      <c r="U3780" s="40"/>
      <c r="V3780" s="69"/>
    </row>
    <row r="3781" spans="14:22" ht="12.75">
      <c r="N3781" s="69"/>
      <c r="O3781" s="40"/>
      <c r="P3781" s="40"/>
      <c r="Q3781" s="40"/>
      <c r="R3781" s="40"/>
      <c r="S3781" s="40"/>
      <c r="T3781" s="40"/>
      <c r="U3781" s="40"/>
      <c r="V3781" s="69"/>
    </row>
    <row r="3782" spans="14:22" ht="12.75">
      <c r="N3782" s="69"/>
      <c r="O3782" s="40"/>
      <c r="P3782" s="40"/>
      <c r="Q3782" s="40"/>
      <c r="R3782" s="40"/>
      <c r="S3782" s="40"/>
      <c r="T3782" s="40"/>
      <c r="U3782" s="40"/>
      <c r="V3782" s="69"/>
    </row>
    <row r="3783" spans="14:22" ht="12.75">
      <c r="N3783" s="69"/>
      <c r="O3783" s="40"/>
      <c r="P3783" s="40"/>
      <c r="Q3783" s="40"/>
      <c r="R3783" s="40"/>
      <c r="S3783" s="40"/>
      <c r="T3783" s="40"/>
      <c r="U3783" s="40"/>
      <c r="V3783" s="69"/>
    </row>
    <row r="3784" spans="14:22" ht="12.75">
      <c r="N3784" s="69"/>
      <c r="O3784" s="40"/>
      <c r="P3784" s="40"/>
      <c r="Q3784" s="40"/>
      <c r="R3784" s="40"/>
      <c r="S3784" s="40"/>
      <c r="T3784" s="40"/>
      <c r="U3784" s="40"/>
      <c r="V3784" s="69"/>
    </row>
    <row r="3785" spans="14:22" ht="12.75">
      <c r="N3785" s="69"/>
      <c r="O3785" s="40"/>
      <c r="P3785" s="40"/>
      <c r="Q3785" s="40"/>
      <c r="R3785" s="40"/>
      <c r="S3785" s="40"/>
      <c r="T3785" s="40"/>
      <c r="U3785" s="40"/>
      <c r="V3785" s="69"/>
    </row>
    <row r="3786" spans="14:22" ht="12.75">
      <c r="N3786" s="69"/>
      <c r="O3786" s="40"/>
      <c r="P3786" s="40"/>
      <c r="Q3786" s="40"/>
      <c r="R3786" s="40"/>
      <c r="S3786" s="40"/>
      <c r="T3786" s="40"/>
      <c r="U3786" s="40"/>
      <c r="V3786" s="69"/>
    </row>
    <row r="3787" spans="14:22" ht="12.75">
      <c r="N3787" s="69"/>
      <c r="O3787" s="40"/>
      <c r="P3787" s="40"/>
      <c r="Q3787" s="40"/>
      <c r="R3787" s="40"/>
      <c r="S3787" s="40"/>
      <c r="T3787" s="40"/>
      <c r="U3787" s="40"/>
      <c r="V3787" s="69"/>
    </row>
    <row r="3788" spans="14:22" ht="12.75">
      <c r="N3788" s="69"/>
      <c r="O3788" s="40"/>
      <c r="P3788" s="40"/>
      <c r="Q3788" s="40"/>
      <c r="R3788" s="40"/>
      <c r="S3788" s="40"/>
      <c r="T3788" s="40"/>
      <c r="U3788" s="40"/>
      <c r="V3788" s="69"/>
    </row>
    <row r="3789" spans="14:22" ht="12.75">
      <c r="N3789" s="69"/>
      <c r="O3789" s="40"/>
      <c r="P3789" s="40"/>
      <c r="Q3789" s="40"/>
      <c r="R3789" s="40"/>
      <c r="S3789" s="40"/>
      <c r="T3789" s="40"/>
      <c r="U3789" s="40"/>
      <c r="V3789" s="69"/>
    </row>
    <row r="3790" spans="14:22" ht="12.75">
      <c r="N3790" s="69"/>
      <c r="O3790" s="40"/>
      <c r="P3790" s="40"/>
      <c r="Q3790" s="40"/>
      <c r="R3790" s="40"/>
      <c r="S3790" s="40"/>
      <c r="T3790" s="40"/>
      <c r="U3790" s="40"/>
      <c r="V3790" s="69"/>
    </row>
    <row r="3791" spans="14:22" ht="12.75">
      <c r="N3791" s="69"/>
      <c r="O3791" s="40"/>
      <c r="P3791" s="40"/>
      <c r="Q3791" s="40"/>
      <c r="R3791" s="40"/>
      <c r="S3791" s="40"/>
      <c r="T3791" s="40"/>
      <c r="U3791" s="40"/>
      <c r="V3791" s="69"/>
    </row>
    <row r="3792" spans="14:22" ht="12.75">
      <c r="N3792" s="69"/>
      <c r="O3792" s="40"/>
      <c r="P3792" s="40"/>
      <c r="Q3792" s="40"/>
      <c r="R3792" s="40"/>
      <c r="S3792" s="40"/>
      <c r="T3792" s="40"/>
      <c r="U3792" s="40"/>
      <c r="V3792" s="69"/>
    </row>
    <row r="3793" spans="14:22" ht="12.75">
      <c r="N3793" s="69"/>
      <c r="O3793" s="40"/>
      <c r="P3793" s="40"/>
      <c r="Q3793" s="40"/>
      <c r="R3793" s="40"/>
      <c r="S3793" s="40"/>
      <c r="T3793" s="40"/>
      <c r="U3793" s="40"/>
      <c r="V3793" s="69"/>
    </row>
    <row r="3794" spans="14:22" ht="12.75">
      <c r="N3794" s="69"/>
      <c r="O3794" s="40"/>
      <c r="P3794" s="40"/>
      <c r="Q3794" s="40"/>
      <c r="R3794" s="40"/>
      <c r="S3794" s="40"/>
      <c r="T3794" s="40"/>
      <c r="U3794" s="40"/>
      <c r="V3794" s="69"/>
    </row>
    <row r="3795" spans="14:22" ht="12.75">
      <c r="N3795" s="69"/>
      <c r="O3795" s="40"/>
      <c r="P3795" s="40"/>
      <c r="Q3795" s="40"/>
      <c r="R3795" s="40"/>
      <c r="S3795" s="40"/>
      <c r="T3795" s="40"/>
      <c r="U3795" s="40"/>
      <c r="V3795" s="69"/>
    </row>
    <row r="3796" spans="14:22" ht="12.75">
      <c r="N3796" s="69"/>
      <c r="O3796" s="40"/>
      <c r="P3796" s="40"/>
      <c r="Q3796" s="40"/>
      <c r="R3796" s="40"/>
      <c r="S3796" s="40"/>
      <c r="T3796" s="40"/>
      <c r="U3796" s="40"/>
      <c r="V3796" s="69"/>
    </row>
    <row r="3797" spans="14:22" ht="12.75">
      <c r="N3797" s="69"/>
      <c r="O3797" s="40"/>
      <c r="P3797" s="40"/>
      <c r="Q3797" s="40"/>
      <c r="R3797" s="40"/>
      <c r="S3797" s="40"/>
      <c r="T3797" s="40"/>
      <c r="U3797" s="40"/>
      <c r="V3797" s="69"/>
    </row>
    <row r="3798" spans="14:22" ht="12.75">
      <c r="N3798" s="69"/>
      <c r="O3798" s="40"/>
      <c r="P3798" s="40"/>
      <c r="Q3798" s="40"/>
      <c r="R3798" s="40"/>
      <c r="S3798" s="40"/>
      <c r="T3798" s="40"/>
      <c r="U3798" s="40"/>
      <c r="V3798" s="69"/>
    </row>
    <row r="3799" spans="14:22" ht="12.75">
      <c r="N3799" s="69"/>
      <c r="O3799" s="40"/>
      <c r="P3799" s="40"/>
      <c r="Q3799" s="40"/>
      <c r="R3799" s="40"/>
      <c r="S3799" s="40"/>
      <c r="T3799" s="40"/>
      <c r="U3799" s="40"/>
      <c r="V3799" s="69"/>
    </row>
    <row r="3800" spans="14:22" ht="12.75">
      <c r="N3800" s="69"/>
      <c r="O3800" s="40"/>
      <c r="P3800" s="40"/>
      <c r="Q3800" s="40"/>
      <c r="R3800" s="40"/>
      <c r="S3800" s="40"/>
      <c r="T3800" s="40"/>
      <c r="U3800" s="40"/>
      <c r="V3800" s="69"/>
    </row>
    <row r="3801" spans="14:22" ht="12.75">
      <c r="N3801" s="69"/>
      <c r="O3801" s="40"/>
      <c r="P3801" s="40"/>
      <c r="Q3801" s="40"/>
      <c r="R3801" s="40"/>
      <c r="S3801" s="40"/>
      <c r="T3801" s="40"/>
      <c r="U3801" s="40"/>
      <c r="V3801" s="69"/>
    </row>
    <row r="3802" spans="14:22" ht="12.75">
      <c r="N3802" s="69"/>
      <c r="O3802" s="40"/>
      <c r="P3802" s="40"/>
      <c r="Q3802" s="40"/>
      <c r="R3802" s="40"/>
      <c r="S3802" s="40"/>
      <c r="T3802" s="40"/>
      <c r="U3802" s="40"/>
      <c r="V3802" s="69"/>
    </row>
    <row r="3803" spans="14:22" ht="12.75">
      <c r="N3803" s="69"/>
      <c r="O3803" s="40"/>
      <c r="P3803" s="40"/>
      <c r="Q3803" s="40"/>
      <c r="R3803" s="40"/>
      <c r="S3803" s="40"/>
      <c r="T3803" s="40"/>
      <c r="U3803" s="40"/>
      <c r="V3803" s="69"/>
    </row>
    <row r="3804" spans="14:22" ht="12.75">
      <c r="N3804" s="69"/>
      <c r="O3804" s="40"/>
      <c r="P3804" s="40"/>
      <c r="Q3804" s="40"/>
      <c r="R3804" s="40"/>
      <c r="S3804" s="40"/>
      <c r="T3804" s="40"/>
      <c r="U3804" s="40"/>
      <c r="V3804" s="69"/>
    </row>
    <row r="3805" spans="14:22" ht="12.75">
      <c r="N3805" s="69"/>
      <c r="O3805" s="40"/>
      <c r="P3805" s="40"/>
      <c r="Q3805" s="40"/>
      <c r="R3805" s="40"/>
      <c r="S3805" s="40"/>
      <c r="T3805" s="40"/>
      <c r="U3805" s="40"/>
      <c r="V3805" s="69"/>
    </row>
    <row r="3806" spans="14:22" ht="12.75">
      <c r="N3806" s="69"/>
      <c r="O3806" s="40"/>
      <c r="P3806" s="40"/>
      <c r="Q3806" s="40"/>
      <c r="R3806" s="40"/>
      <c r="S3806" s="40"/>
      <c r="T3806" s="40"/>
      <c r="U3806" s="40"/>
      <c r="V3806" s="69"/>
    </row>
    <row r="3807" spans="14:22" ht="12.75">
      <c r="N3807" s="69"/>
      <c r="O3807" s="40"/>
      <c r="P3807" s="40"/>
      <c r="Q3807" s="40"/>
      <c r="R3807" s="40"/>
      <c r="S3807" s="40"/>
      <c r="T3807" s="40"/>
      <c r="U3807" s="40"/>
      <c r="V3807" s="69"/>
    </row>
    <row r="3808" spans="14:22" ht="12.75">
      <c r="N3808" s="69"/>
      <c r="O3808" s="40"/>
      <c r="P3808" s="40"/>
      <c r="Q3808" s="40"/>
      <c r="R3808" s="40"/>
      <c r="S3808" s="40"/>
      <c r="T3808" s="40"/>
      <c r="U3808" s="40"/>
      <c r="V3808" s="69"/>
    </row>
    <row r="3809" spans="14:22" ht="12.75">
      <c r="N3809" s="69"/>
      <c r="O3809" s="40"/>
      <c r="P3809" s="40"/>
      <c r="Q3809" s="40"/>
      <c r="R3809" s="40"/>
      <c r="S3809" s="40"/>
      <c r="T3809" s="40"/>
      <c r="U3809" s="40"/>
      <c r="V3809" s="69"/>
    </row>
    <row r="3810" spans="14:22" ht="12.75">
      <c r="N3810" s="69"/>
      <c r="O3810" s="40"/>
      <c r="P3810" s="40"/>
      <c r="Q3810" s="40"/>
      <c r="R3810" s="40"/>
      <c r="S3810" s="40"/>
      <c r="T3810" s="40"/>
      <c r="U3810" s="40"/>
      <c r="V3810" s="69"/>
    </row>
    <row r="3811" spans="14:22" ht="12.75">
      <c r="N3811" s="69"/>
      <c r="O3811" s="40"/>
      <c r="P3811" s="40"/>
      <c r="Q3811" s="40"/>
      <c r="R3811" s="40"/>
      <c r="S3811" s="40"/>
      <c r="T3811" s="40"/>
      <c r="U3811" s="40"/>
      <c r="V3811" s="69"/>
    </row>
    <row r="3812" spans="14:22" ht="12.75">
      <c r="N3812" s="69"/>
      <c r="O3812" s="40"/>
      <c r="P3812" s="40"/>
      <c r="Q3812" s="40"/>
      <c r="R3812" s="40"/>
      <c r="S3812" s="40"/>
      <c r="T3812" s="40"/>
      <c r="U3812" s="40"/>
      <c r="V3812" s="69"/>
    </row>
    <row r="3813" spans="14:22" ht="12.75">
      <c r="N3813" s="69"/>
      <c r="O3813" s="40"/>
      <c r="P3813" s="40"/>
      <c r="Q3813" s="40"/>
      <c r="R3813" s="40"/>
      <c r="S3813" s="40"/>
      <c r="T3813" s="40"/>
      <c r="U3813" s="40"/>
      <c r="V3813" s="69"/>
    </row>
    <row r="3814" spans="14:22" ht="12.75">
      <c r="N3814" s="69"/>
      <c r="O3814" s="40"/>
      <c r="P3814" s="40"/>
      <c r="Q3814" s="40"/>
      <c r="R3814" s="40"/>
      <c r="S3814" s="40"/>
      <c r="T3814" s="40"/>
      <c r="U3814" s="40"/>
      <c r="V3814" s="69"/>
    </row>
    <row r="3815" spans="14:22" ht="12.75">
      <c r="N3815" s="69"/>
      <c r="O3815" s="40"/>
      <c r="P3815" s="40"/>
      <c r="Q3815" s="40"/>
      <c r="R3815" s="40"/>
      <c r="S3815" s="40"/>
      <c r="T3815" s="40"/>
      <c r="U3815" s="40"/>
      <c r="V3815" s="69"/>
    </row>
    <row r="3816" spans="14:22" ht="12.75">
      <c r="N3816" s="69"/>
      <c r="O3816" s="40"/>
      <c r="P3816" s="40"/>
      <c r="Q3816" s="40"/>
      <c r="R3816" s="40"/>
      <c r="S3816" s="40"/>
      <c r="T3816" s="40"/>
      <c r="U3816" s="40"/>
      <c r="V3816" s="69"/>
    </row>
    <row r="3817" spans="14:22" ht="12.75">
      <c r="N3817" s="69"/>
      <c r="O3817" s="40"/>
      <c r="P3817" s="40"/>
      <c r="Q3817" s="40"/>
      <c r="R3817" s="40"/>
      <c r="S3817" s="40"/>
      <c r="T3817" s="40"/>
      <c r="U3817" s="40"/>
      <c r="V3817" s="69"/>
    </row>
    <row r="3818" spans="14:22" ht="12.75">
      <c r="N3818" s="69"/>
      <c r="O3818" s="40"/>
      <c r="P3818" s="40"/>
      <c r="Q3818" s="40"/>
      <c r="R3818" s="40"/>
      <c r="S3818" s="40"/>
      <c r="T3818" s="40"/>
      <c r="U3818" s="40"/>
      <c r="V3818" s="69"/>
    </row>
    <row r="3819" spans="14:22" ht="12.75">
      <c r="N3819" s="69"/>
      <c r="O3819" s="40"/>
      <c r="P3819" s="40"/>
      <c r="Q3819" s="40"/>
      <c r="R3819" s="40"/>
      <c r="S3819" s="40"/>
      <c r="T3819" s="40"/>
      <c r="U3819" s="40"/>
      <c r="V3819" s="69"/>
    </row>
    <row r="3820" spans="14:22" ht="12.75">
      <c r="N3820" s="69"/>
      <c r="O3820" s="40"/>
      <c r="P3820" s="40"/>
      <c r="Q3820" s="40"/>
      <c r="R3820" s="40"/>
      <c r="S3820" s="40"/>
      <c r="T3820" s="40"/>
      <c r="U3820" s="40"/>
      <c r="V3820" s="69"/>
    </row>
    <row r="3821" spans="14:22" ht="12.75">
      <c r="N3821" s="69"/>
      <c r="O3821" s="40"/>
      <c r="P3821" s="40"/>
      <c r="Q3821" s="40"/>
      <c r="R3821" s="40"/>
      <c r="S3821" s="40"/>
      <c r="T3821" s="40"/>
      <c r="U3821" s="40"/>
      <c r="V3821" s="69"/>
    </row>
    <row r="3822" spans="14:22" ht="12.75">
      <c r="N3822" s="69"/>
      <c r="O3822" s="40"/>
      <c r="P3822" s="40"/>
      <c r="Q3822" s="40"/>
      <c r="R3822" s="40"/>
      <c r="S3822" s="40"/>
      <c r="T3822" s="40"/>
      <c r="U3822" s="40"/>
      <c r="V3822" s="69"/>
    </row>
    <row r="3823" spans="14:22" ht="12.75">
      <c r="N3823" s="69"/>
      <c r="O3823" s="40"/>
      <c r="P3823" s="40"/>
      <c r="Q3823" s="40"/>
      <c r="R3823" s="40"/>
      <c r="S3823" s="40"/>
      <c r="T3823" s="40"/>
      <c r="U3823" s="40"/>
      <c r="V3823" s="69"/>
    </row>
    <row r="3824" spans="14:22" ht="12.75">
      <c r="N3824" s="69"/>
      <c r="O3824" s="40"/>
      <c r="P3824" s="40"/>
      <c r="Q3824" s="40"/>
      <c r="R3824" s="40"/>
      <c r="S3824" s="40"/>
      <c r="T3824" s="40"/>
      <c r="U3824" s="40"/>
      <c r="V3824" s="69"/>
    </row>
    <row r="3825" spans="14:22" ht="12.75">
      <c r="N3825" s="69"/>
      <c r="O3825" s="40"/>
      <c r="P3825" s="40"/>
      <c r="Q3825" s="40"/>
      <c r="R3825" s="40"/>
      <c r="S3825" s="40"/>
      <c r="T3825" s="40"/>
      <c r="U3825" s="40"/>
      <c r="V3825" s="69"/>
    </row>
    <row r="3826" spans="14:22" ht="12.75">
      <c r="N3826" s="69"/>
      <c r="O3826" s="40"/>
      <c r="P3826" s="40"/>
      <c r="Q3826" s="40"/>
      <c r="R3826" s="40"/>
      <c r="S3826" s="40"/>
      <c r="T3826" s="40"/>
      <c r="U3826" s="40"/>
      <c r="V3826" s="69"/>
    </row>
    <row r="3827" spans="14:22" ht="12.75">
      <c r="N3827" s="69"/>
      <c r="O3827" s="40"/>
      <c r="P3827" s="40"/>
      <c r="Q3827" s="40"/>
      <c r="R3827" s="40"/>
      <c r="S3827" s="40"/>
      <c r="T3827" s="40"/>
      <c r="U3827" s="40"/>
      <c r="V3827" s="69"/>
    </row>
    <row r="3828" spans="14:22" ht="12.75">
      <c r="N3828" s="69"/>
      <c r="O3828" s="40"/>
      <c r="P3828" s="40"/>
      <c r="Q3828" s="40"/>
      <c r="R3828" s="40"/>
      <c r="S3828" s="40"/>
      <c r="T3828" s="40"/>
      <c r="U3828" s="40"/>
      <c r="V3828" s="69"/>
    </row>
    <row r="3829" spans="14:22" ht="12.75">
      <c r="N3829" s="69"/>
      <c r="O3829" s="40"/>
      <c r="P3829" s="40"/>
      <c r="Q3829" s="40"/>
      <c r="R3829" s="40"/>
      <c r="S3829" s="40"/>
      <c r="T3829" s="40"/>
      <c r="U3829" s="40"/>
      <c r="V3829" s="69"/>
    </row>
    <row r="3830" spans="14:22" ht="12.75">
      <c r="N3830" s="69"/>
      <c r="O3830" s="40"/>
      <c r="P3830" s="40"/>
      <c r="Q3830" s="40"/>
      <c r="R3830" s="40"/>
      <c r="S3830" s="40"/>
      <c r="T3830" s="40"/>
      <c r="U3830" s="40"/>
      <c r="V3830" s="69"/>
    </row>
    <row r="3831" spans="14:22" ht="12.75">
      <c r="N3831" s="69"/>
      <c r="O3831" s="40"/>
      <c r="P3831" s="40"/>
      <c r="Q3831" s="40"/>
      <c r="R3831" s="40"/>
      <c r="S3831" s="40"/>
      <c r="T3831" s="40"/>
      <c r="U3831" s="40"/>
      <c r="V3831" s="69"/>
    </row>
    <row r="3832" spans="14:22" ht="12.75">
      <c r="N3832" s="69"/>
      <c r="O3832" s="40"/>
      <c r="P3832" s="40"/>
      <c r="Q3832" s="40"/>
      <c r="R3832" s="40"/>
      <c r="S3832" s="40"/>
      <c r="T3832" s="40"/>
      <c r="U3832" s="40"/>
      <c r="V3832" s="69"/>
    </row>
    <row r="3833" spans="14:22" ht="12.75">
      <c r="N3833" s="69"/>
      <c r="O3833" s="40"/>
      <c r="P3833" s="40"/>
      <c r="Q3833" s="40"/>
      <c r="R3833" s="40"/>
      <c r="S3833" s="40"/>
      <c r="T3833" s="40"/>
      <c r="U3833" s="40"/>
      <c r="V3833" s="69"/>
    </row>
    <row r="3834" spans="14:22" ht="12.75">
      <c r="N3834" s="69"/>
      <c r="O3834" s="40"/>
      <c r="P3834" s="40"/>
      <c r="Q3834" s="40"/>
      <c r="R3834" s="40"/>
      <c r="S3834" s="40"/>
      <c r="T3834" s="40"/>
      <c r="U3834" s="40"/>
      <c r="V3834" s="69"/>
    </row>
    <row r="3835" spans="14:22" ht="12.75">
      <c r="N3835" s="69"/>
      <c r="O3835" s="40"/>
      <c r="P3835" s="40"/>
      <c r="Q3835" s="40"/>
      <c r="R3835" s="40"/>
      <c r="S3835" s="40"/>
      <c r="T3835" s="40"/>
      <c r="U3835" s="40"/>
      <c r="V3835" s="69"/>
    </row>
    <row r="3836" spans="14:22" ht="12.75">
      <c r="N3836" s="69"/>
      <c r="O3836" s="40"/>
      <c r="P3836" s="40"/>
      <c r="Q3836" s="40"/>
      <c r="R3836" s="40"/>
      <c r="S3836" s="40"/>
      <c r="T3836" s="40"/>
      <c r="U3836" s="40"/>
      <c r="V3836" s="69"/>
    </row>
    <row r="3837" spans="14:22" ht="12.75">
      <c r="N3837" s="69"/>
      <c r="O3837" s="40"/>
      <c r="P3837" s="40"/>
      <c r="Q3837" s="40"/>
      <c r="R3837" s="40"/>
      <c r="S3837" s="40"/>
      <c r="T3837" s="40"/>
      <c r="U3837" s="40"/>
      <c r="V3837" s="69"/>
    </row>
    <row r="3838" spans="14:22" ht="12.75">
      <c r="N3838" s="69"/>
      <c r="O3838" s="40"/>
      <c r="P3838" s="40"/>
      <c r="Q3838" s="40"/>
      <c r="R3838" s="40"/>
      <c r="S3838" s="40"/>
      <c r="T3838" s="40"/>
      <c r="U3838" s="40"/>
      <c r="V3838" s="69"/>
    </row>
    <row r="3839" spans="14:22" ht="12.75">
      <c r="N3839" s="69"/>
      <c r="O3839" s="40"/>
      <c r="P3839" s="40"/>
      <c r="Q3839" s="40"/>
      <c r="R3839" s="40"/>
      <c r="S3839" s="40"/>
      <c r="T3839" s="40"/>
      <c r="U3839" s="40"/>
      <c r="V3839" s="69"/>
    </row>
    <row r="3840" spans="14:22" ht="12.75">
      <c r="N3840" s="69"/>
      <c r="O3840" s="40"/>
      <c r="P3840" s="40"/>
      <c r="Q3840" s="40"/>
      <c r="R3840" s="40"/>
      <c r="S3840" s="40"/>
      <c r="T3840" s="40"/>
      <c r="U3840" s="40"/>
      <c r="V3840" s="69"/>
    </row>
    <row r="3841" spans="14:22" ht="12.75">
      <c r="N3841" s="69"/>
      <c r="O3841" s="40"/>
      <c r="P3841" s="40"/>
      <c r="Q3841" s="40"/>
      <c r="R3841" s="40"/>
      <c r="S3841" s="40"/>
      <c r="T3841" s="40"/>
      <c r="U3841" s="40"/>
      <c r="V3841" s="69"/>
    </row>
    <row r="3842" spans="14:22" ht="12.75">
      <c r="N3842" s="69"/>
      <c r="O3842" s="40"/>
      <c r="P3842" s="40"/>
      <c r="Q3842" s="40"/>
      <c r="R3842" s="40"/>
      <c r="S3842" s="40"/>
      <c r="T3842" s="40"/>
      <c r="U3842" s="40"/>
      <c r="V3842" s="69"/>
    </row>
    <row r="3843" spans="14:22" ht="12.75">
      <c r="N3843" s="69"/>
      <c r="O3843" s="40"/>
      <c r="P3843" s="40"/>
      <c r="Q3843" s="40"/>
      <c r="R3843" s="40"/>
      <c r="S3843" s="40"/>
      <c r="T3843" s="40"/>
      <c r="U3843" s="40"/>
      <c r="V3843" s="69"/>
    </row>
    <row r="3844" spans="14:22" ht="12.75">
      <c r="N3844" s="69"/>
      <c r="O3844" s="40"/>
      <c r="P3844" s="40"/>
      <c r="Q3844" s="40"/>
      <c r="R3844" s="40"/>
      <c r="S3844" s="40"/>
      <c r="T3844" s="40"/>
      <c r="U3844" s="40"/>
      <c r="V3844" s="69"/>
    </row>
    <row r="3845" spans="14:22" ht="12.75">
      <c r="N3845" s="69"/>
      <c r="O3845" s="40"/>
      <c r="P3845" s="40"/>
      <c r="Q3845" s="40"/>
      <c r="R3845" s="40"/>
      <c r="S3845" s="40"/>
      <c r="T3845" s="40"/>
      <c r="U3845" s="40"/>
      <c r="V3845" s="69"/>
    </row>
    <row r="3846" spans="14:22" ht="12.75">
      <c r="N3846" s="69"/>
      <c r="O3846" s="40"/>
      <c r="P3846" s="40"/>
      <c r="Q3846" s="40"/>
      <c r="R3846" s="40"/>
      <c r="S3846" s="40"/>
      <c r="T3846" s="40"/>
      <c r="U3846" s="40"/>
      <c r="V3846" s="69"/>
    </row>
    <row r="3847" spans="14:22" ht="12.75">
      <c r="N3847" s="69"/>
      <c r="O3847" s="40"/>
      <c r="P3847" s="40"/>
      <c r="Q3847" s="40"/>
      <c r="R3847" s="40"/>
      <c r="S3847" s="40"/>
      <c r="T3847" s="40"/>
      <c r="U3847" s="40"/>
      <c r="V3847" s="69"/>
    </row>
    <row r="3848" spans="14:22" ht="12.75">
      <c r="N3848" s="69"/>
      <c r="O3848" s="40"/>
      <c r="P3848" s="40"/>
      <c r="Q3848" s="40"/>
      <c r="R3848" s="40"/>
      <c r="S3848" s="40"/>
      <c r="T3848" s="40"/>
      <c r="U3848" s="40"/>
      <c r="V3848" s="69"/>
    </row>
    <row r="3849" spans="14:22" ht="12.75">
      <c r="N3849" s="69"/>
      <c r="O3849" s="40"/>
      <c r="P3849" s="40"/>
      <c r="Q3849" s="40"/>
      <c r="R3849" s="40"/>
      <c r="S3849" s="40"/>
      <c r="T3849" s="40"/>
      <c r="U3849" s="40"/>
      <c r="V3849" s="69"/>
    </row>
    <row r="3850" spans="14:22" ht="12.75">
      <c r="N3850" s="69"/>
      <c r="O3850" s="40"/>
      <c r="P3850" s="40"/>
      <c r="Q3850" s="40"/>
      <c r="R3850" s="40"/>
      <c r="S3850" s="40"/>
      <c r="T3850" s="40"/>
      <c r="U3850" s="40"/>
      <c r="V3850" s="69"/>
    </row>
    <row r="3851" spans="14:22" ht="12.75">
      <c r="N3851" s="69"/>
      <c r="O3851" s="40"/>
      <c r="P3851" s="40"/>
      <c r="Q3851" s="40"/>
      <c r="R3851" s="40"/>
      <c r="S3851" s="40"/>
      <c r="T3851" s="40"/>
      <c r="U3851" s="40"/>
      <c r="V3851" s="69"/>
    </row>
    <row r="3852" spans="14:22" ht="12.75">
      <c r="N3852" s="69"/>
      <c r="O3852" s="40"/>
      <c r="P3852" s="40"/>
      <c r="Q3852" s="40"/>
      <c r="R3852" s="40"/>
      <c r="S3852" s="40"/>
      <c r="T3852" s="40"/>
      <c r="U3852" s="40"/>
      <c r="V3852" s="69"/>
    </row>
    <row r="3853" spans="14:22" ht="12.75">
      <c r="N3853" s="69"/>
      <c r="O3853" s="40"/>
      <c r="P3853" s="40"/>
      <c r="Q3853" s="40"/>
      <c r="R3853" s="40"/>
      <c r="S3853" s="40"/>
      <c r="T3853" s="40"/>
      <c r="U3853" s="40"/>
      <c r="V3853" s="69"/>
    </row>
    <row r="3854" spans="14:22" ht="12.75">
      <c r="N3854" s="69"/>
      <c r="O3854" s="40"/>
      <c r="P3854" s="40"/>
      <c r="Q3854" s="40"/>
      <c r="R3854" s="40"/>
      <c r="S3854" s="40"/>
      <c r="T3854" s="40"/>
      <c r="U3854" s="40"/>
      <c r="V3854" s="69"/>
    </row>
    <row r="3855" spans="14:22" ht="12.75">
      <c r="N3855" s="69"/>
      <c r="O3855" s="40"/>
      <c r="P3855" s="40"/>
      <c r="Q3855" s="40"/>
      <c r="R3855" s="40"/>
      <c r="S3855" s="40"/>
      <c r="T3855" s="40"/>
      <c r="U3855" s="40"/>
      <c r="V3855" s="69"/>
    </row>
    <row r="3856" spans="14:22" ht="12.75">
      <c r="N3856" s="69"/>
      <c r="O3856" s="40"/>
      <c r="P3856" s="40"/>
      <c r="Q3856" s="40"/>
      <c r="R3856" s="40"/>
      <c r="S3856" s="40"/>
      <c r="T3856" s="40"/>
      <c r="U3856" s="40"/>
      <c r="V3856" s="69"/>
    </row>
    <row r="3857" spans="14:22" ht="12.75">
      <c r="N3857" s="69"/>
      <c r="O3857" s="40"/>
      <c r="P3857" s="40"/>
      <c r="Q3857" s="40"/>
      <c r="R3857" s="40"/>
      <c r="S3857" s="40"/>
      <c r="T3857" s="40"/>
      <c r="U3857" s="40"/>
      <c r="V3857" s="69"/>
    </row>
    <row r="3858" spans="14:22" ht="12.75">
      <c r="N3858" s="69"/>
      <c r="O3858" s="40"/>
      <c r="P3858" s="40"/>
      <c r="Q3858" s="40"/>
      <c r="R3858" s="40"/>
      <c r="S3858" s="40"/>
      <c r="T3858" s="40"/>
      <c r="U3858" s="40"/>
      <c r="V3858" s="69"/>
    </row>
    <row r="3859" spans="14:22" ht="12.75">
      <c r="N3859" s="69"/>
      <c r="O3859" s="40"/>
      <c r="P3859" s="40"/>
      <c r="Q3859" s="40"/>
      <c r="R3859" s="40"/>
      <c r="S3859" s="40"/>
      <c r="T3859" s="40"/>
      <c r="U3859" s="40"/>
      <c r="V3859" s="69"/>
    </row>
    <row r="3860" spans="14:22" ht="12.75">
      <c r="N3860" s="69"/>
      <c r="O3860" s="40"/>
      <c r="P3860" s="40"/>
      <c r="Q3860" s="40"/>
      <c r="R3860" s="40"/>
      <c r="S3860" s="40"/>
      <c r="T3860" s="40"/>
      <c r="U3860" s="40"/>
      <c r="V3860" s="69"/>
    </row>
    <row r="3861" spans="14:22" ht="12.75">
      <c r="N3861" s="69"/>
      <c r="O3861" s="40"/>
      <c r="P3861" s="40"/>
      <c r="Q3861" s="40"/>
      <c r="R3861" s="40"/>
      <c r="S3861" s="40"/>
      <c r="T3861" s="40"/>
      <c r="U3861" s="40"/>
      <c r="V3861" s="69"/>
    </row>
    <row r="3862" spans="14:22" ht="12.75">
      <c r="N3862" s="69"/>
      <c r="O3862" s="40"/>
      <c r="P3862" s="40"/>
      <c r="Q3862" s="40"/>
      <c r="R3862" s="40"/>
      <c r="S3862" s="40"/>
      <c r="T3862" s="40"/>
      <c r="U3862" s="40"/>
      <c r="V3862" s="69"/>
    </row>
    <row r="3863" spans="14:22" ht="12.75">
      <c r="N3863" s="69"/>
      <c r="O3863" s="40"/>
      <c r="P3863" s="40"/>
      <c r="Q3863" s="40"/>
      <c r="R3863" s="40"/>
      <c r="S3863" s="40"/>
      <c r="T3863" s="40"/>
      <c r="U3863" s="40"/>
      <c r="V3863" s="69"/>
    </row>
    <row r="3864" spans="14:22" ht="12.75">
      <c r="N3864" s="69"/>
      <c r="O3864" s="40"/>
      <c r="P3864" s="40"/>
      <c r="Q3864" s="40"/>
      <c r="R3864" s="40"/>
      <c r="S3864" s="40"/>
      <c r="T3864" s="40"/>
      <c r="U3864" s="40"/>
      <c r="V3864" s="69"/>
    </row>
    <row r="3865" spans="14:22" ht="12.75">
      <c r="N3865" s="69"/>
      <c r="O3865" s="40"/>
      <c r="P3865" s="40"/>
      <c r="Q3865" s="40"/>
      <c r="R3865" s="40"/>
      <c r="S3865" s="40"/>
      <c r="T3865" s="40"/>
      <c r="U3865" s="40"/>
      <c r="V3865" s="69"/>
    </row>
    <row r="3866" spans="14:22" ht="12.75">
      <c r="N3866" s="69"/>
      <c r="O3866" s="40"/>
      <c r="P3866" s="40"/>
      <c r="Q3866" s="40"/>
      <c r="R3866" s="40"/>
      <c r="S3866" s="40"/>
      <c r="T3866" s="40"/>
      <c r="U3866" s="40"/>
      <c r="V3866" s="69"/>
    </row>
    <row r="3867" spans="14:22" ht="12.75">
      <c r="N3867" s="69"/>
      <c r="O3867" s="40"/>
      <c r="P3867" s="40"/>
      <c r="Q3867" s="40"/>
      <c r="R3867" s="40"/>
      <c r="S3867" s="40"/>
      <c r="T3867" s="40"/>
      <c r="U3867" s="40"/>
      <c r="V3867" s="69"/>
    </row>
    <row r="3868" spans="14:22" ht="12.75">
      <c r="N3868" s="69"/>
      <c r="O3868" s="40"/>
      <c r="P3868" s="40"/>
      <c r="Q3868" s="40"/>
      <c r="R3868" s="40"/>
      <c r="S3868" s="40"/>
      <c r="T3868" s="40"/>
      <c r="U3868" s="40"/>
      <c r="V3868" s="69"/>
    </row>
    <row r="3869" spans="14:22" ht="12.75">
      <c r="N3869" s="69"/>
      <c r="O3869" s="40"/>
      <c r="P3869" s="40"/>
      <c r="Q3869" s="40"/>
      <c r="R3869" s="40"/>
      <c r="S3869" s="40"/>
      <c r="T3869" s="40"/>
      <c r="U3869" s="40"/>
      <c r="V3869" s="69"/>
    </row>
    <row r="3870" spans="14:22" ht="12.75">
      <c r="N3870" s="69"/>
      <c r="O3870" s="40"/>
      <c r="P3870" s="40"/>
      <c r="Q3870" s="40"/>
      <c r="R3870" s="40"/>
      <c r="S3870" s="40"/>
      <c r="T3870" s="40"/>
      <c r="U3870" s="40"/>
      <c r="V3870" s="69"/>
    </row>
    <row r="3871" spans="14:22" ht="12.75">
      <c r="N3871" s="69"/>
      <c r="O3871" s="40"/>
      <c r="P3871" s="40"/>
      <c r="Q3871" s="40"/>
      <c r="R3871" s="40"/>
      <c r="S3871" s="40"/>
      <c r="T3871" s="40"/>
      <c r="U3871" s="40"/>
      <c r="V3871" s="69"/>
    </row>
    <row r="3872" spans="14:22" ht="12.75">
      <c r="N3872" s="69"/>
      <c r="O3872" s="40"/>
      <c r="P3872" s="40"/>
      <c r="Q3872" s="40"/>
      <c r="R3872" s="40"/>
      <c r="S3872" s="40"/>
      <c r="T3872" s="40"/>
      <c r="U3872" s="40"/>
      <c r="V3872" s="69"/>
    </row>
    <row r="3873" spans="14:22" ht="12.75">
      <c r="N3873" s="69"/>
      <c r="O3873" s="40"/>
      <c r="P3873" s="40"/>
      <c r="Q3873" s="40"/>
      <c r="R3873" s="40"/>
      <c r="S3873" s="40"/>
      <c r="T3873" s="40"/>
      <c r="U3873" s="40"/>
      <c r="V3873" s="69"/>
    </row>
    <row r="3874" spans="14:22" ht="12.75">
      <c r="N3874" s="69"/>
      <c r="O3874" s="40"/>
      <c r="P3874" s="40"/>
      <c r="Q3874" s="40"/>
      <c r="R3874" s="40"/>
      <c r="S3874" s="40"/>
      <c r="T3874" s="40"/>
      <c r="U3874" s="40"/>
      <c r="V3874" s="69"/>
    </row>
    <row r="3875" spans="14:22" ht="12.75">
      <c r="N3875" s="69"/>
      <c r="O3875" s="40"/>
      <c r="P3875" s="40"/>
      <c r="Q3875" s="40"/>
      <c r="R3875" s="40"/>
      <c r="S3875" s="40"/>
      <c r="T3875" s="40"/>
      <c r="U3875" s="40"/>
      <c r="V3875" s="69"/>
    </row>
    <row r="3876" spans="14:22" ht="12.75">
      <c r="N3876" s="69"/>
      <c r="O3876" s="40"/>
      <c r="P3876" s="40"/>
      <c r="Q3876" s="40"/>
      <c r="R3876" s="40"/>
      <c r="S3876" s="40"/>
      <c r="T3876" s="40"/>
      <c r="U3876" s="40"/>
      <c r="V3876" s="69"/>
    </row>
    <row r="3877" spans="14:22" ht="12.75">
      <c r="N3877" s="69"/>
      <c r="O3877" s="40"/>
      <c r="P3877" s="40"/>
      <c r="Q3877" s="40"/>
      <c r="R3877" s="40"/>
      <c r="S3877" s="40"/>
      <c r="T3877" s="40"/>
      <c r="U3877" s="40"/>
      <c r="V3877" s="69"/>
    </row>
    <row r="3878" spans="14:22" ht="12.75">
      <c r="N3878" s="69"/>
      <c r="O3878" s="40"/>
      <c r="P3878" s="40"/>
      <c r="Q3878" s="40"/>
      <c r="R3878" s="40"/>
      <c r="S3878" s="40"/>
      <c r="T3878" s="40"/>
      <c r="U3878" s="40"/>
      <c r="V3878" s="69"/>
    </row>
    <row r="3879" spans="14:22" ht="12.75">
      <c r="N3879" s="69"/>
      <c r="O3879" s="40"/>
      <c r="P3879" s="40"/>
      <c r="Q3879" s="40"/>
      <c r="R3879" s="40"/>
      <c r="S3879" s="40"/>
      <c r="T3879" s="40"/>
      <c r="U3879" s="40"/>
      <c r="V3879" s="69"/>
    </row>
    <row r="3880" spans="14:22" ht="12.75">
      <c r="N3880" s="69"/>
      <c r="O3880" s="40"/>
      <c r="P3880" s="40"/>
      <c r="Q3880" s="40"/>
      <c r="R3880" s="40"/>
      <c r="S3880" s="40"/>
      <c r="T3880" s="40"/>
      <c r="U3880" s="40"/>
      <c r="V3880" s="69"/>
    </row>
    <row r="3881" spans="14:22" ht="12.75">
      <c r="N3881" s="69"/>
      <c r="O3881" s="40"/>
      <c r="P3881" s="40"/>
      <c r="Q3881" s="40"/>
      <c r="R3881" s="40"/>
      <c r="S3881" s="40"/>
      <c r="T3881" s="40"/>
      <c r="U3881" s="40"/>
      <c r="V3881" s="69"/>
    </row>
    <row r="3882" spans="14:22" ht="12.75">
      <c r="N3882" s="69"/>
      <c r="O3882" s="40"/>
      <c r="P3882" s="40"/>
      <c r="Q3882" s="40"/>
      <c r="R3882" s="40"/>
      <c r="S3882" s="40"/>
      <c r="T3882" s="40"/>
      <c r="U3882" s="40"/>
      <c r="V3882" s="69"/>
    </row>
    <row r="3883" spans="14:22" ht="12.75">
      <c r="N3883" s="69"/>
      <c r="O3883" s="40"/>
      <c r="P3883" s="40"/>
      <c r="Q3883" s="40"/>
      <c r="R3883" s="40"/>
      <c r="S3883" s="40"/>
      <c r="T3883" s="40"/>
      <c r="U3883" s="40"/>
      <c r="V3883" s="69"/>
    </row>
    <row r="3884" spans="14:22" ht="12.75">
      <c r="N3884" s="69"/>
      <c r="O3884" s="40"/>
      <c r="P3884" s="40"/>
      <c r="Q3884" s="40"/>
      <c r="R3884" s="40"/>
      <c r="S3884" s="40"/>
      <c r="T3884" s="40"/>
      <c r="U3884" s="40"/>
      <c r="V3884" s="69"/>
    </row>
    <row r="3885" spans="14:22" ht="12.75">
      <c r="N3885" s="69"/>
      <c r="O3885" s="40"/>
      <c r="P3885" s="40"/>
      <c r="Q3885" s="40"/>
      <c r="R3885" s="40"/>
      <c r="S3885" s="40"/>
      <c r="T3885" s="40"/>
      <c r="U3885" s="40"/>
      <c r="V3885" s="69"/>
    </row>
    <row r="3886" spans="14:22" ht="12.75">
      <c r="N3886" s="69"/>
      <c r="O3886" s="40"/>
      <c r="P3886" s="40"/>
      <c r="Q3886" s="40"/>
      <c r="R3886" s="40"/>
      <c r="S3886" s="40"/>
      <c r="T3886" s="40"/>
      <c r="U3886" s="40"/>
      <c r="V3886" s="69"/>
    </row>
    <row r="3887" spans="14:22" ht="12.75">
      <c r="N3887" s="69"/>
      <c r="O3887" s="40"/>
      <c r="P3887" s="40"/>
      <c r="Q3887" s="40"/>
      <c r="R3887" s="40"/>
      <c r="S3887" s="40"/>
      <c r="T3887" s="40"/>
      <c r="U3887" s="40"/>
      <c r="V3887" s="69"/>
    </row>
    <row r="3888" spans="14:22" ht="12.75">
      <c r="N3888" s="69"/>
      <c r="O3888" s="40"/>
      <c r="P3888" s="40"/>
      <c r="Q3888" s="40"/>
      <c r="R3888" s="40"/>
      <c r="S3888" s="40"/>
      <c r="T3888" s="40"/>
      <c r="U3888" s="40"/>
      <c r="V3888" s="69"/>
    </row>
    <row r="3889" spans="14:22" ht="12.75">
      <c r="N3889" s="69"/>
      <c r="O3889" s="40"/>
      <c r="P3889" s="40"/>
      <c r="Q3889" s="40"/>
      <c r="R3889" s="40"/>
      <c r="S3889" s="40"/>
      <c r="T3889" s="40"/>
      <c r="U3889" s="40"/>
      <c r="V3889" s="69"/>
    </row>
    <row r="3890" spans="14:22" ht="12.75">
      <c r="N3890" s="69"/>
      <c r="O3890" s="40"/>
      <c r="P3890" s="40"/>
      <c r="Q3890" s="40"/>
      <c r="R3890" s="40"/>
      <c r="S3890" s="40"/>
      <c r="T3890" s="40"/>
      <c r="U3890" s="40"/>
      <c r="V3890" s="69"/>
    </row>
    <row r="3891" spans="14:22" ht="12.75">
      <c r="N3891" s="69"/>
      <c r="O3891" s="40"/>
      <c r="P3891" s="40"/>
      <c r="Q3891" s="40"/>
      <c r="R3891" s="40"/>
      <c r="S3891" s="40"/>
      <c r="T3891" s="40"/>
      <c r="U3891" s="40"/>
      <c r="V3891" s="69"/>
    </row>
    <row r="3892" spans="14:22" ht="12.75">
      <c r="N3892" s="69"/>
      <c r="O3892" s="40"/>
      <c r="P3892" s="40"/>
      <c r="Q3892" s="40"/>
      <c r="R3892" s="40"/>
      <c r="S3892" s="40"/>
      <c r="T3892" s="40"/>
      <c r="U3892" s="40"/>
      <c r="V3892" s="69"/>
    </row>
    <row r="3893" spans="14:22" ht="12.75">
      <c r="N3893" s="69"/>
      <c r="O3893" s="40"/>
      <c r="P3893" s="40"/>
      <c r="Q3893" s="40"/>
      <c r="R3893" s="40"/>
      <c r="S3893" s="40"/>
      <c r="T3893" s="40"/>
      <c r="U3893" s="40"/>
      <c r="V3893" s="69"/>
    </row>
    <row r="3894" spans="14:22" ht="12.75">
      <c r="N3894" s="69"/>
      <c r="O3894" s="40"/>
      <c r="P3894" s="40"/>
      <c r="Q3894" s="40"/>
      <c r="R3894" s="40"/>
      <c r="S3894" s="40"/>
      <c r="T3894" s="40"/>
      <c r="U3894" s="40"/>
      <c r="V3894" s="69"/>
    </row>
    <row r="3895" spans="14:22" ht="12.75">
      <c r="N3895" s="69"/>
      <c r="O3895" s="40"/>
      <c r="P3895" s="40"/>
      <c r="Q3895" s="40"/>
      <c r="R3895" s="40"/>
      <c r="S3895" s="40"/>
      <c r="T3895" s="40"/>
      <c r="U3895" s="40"/>
      <c r="V3895" s="69"/>
    </row>
    <row r="3896" spans="14:22" ht="12.75">
      <c r="N3896" s="69"/>
      <c r="O3896" s="40"/>
      <c r="P3896" s="40"/>
      <c r="Q3896" s="40"/>
      <c r="R3896" s="40"/>
      <c r="S3896" s="40"/>
      <c r="T3896" s="40"/>
      <c r="U3896" s="40"/>
      <c r="V3896" s="69"/>
    </row>
    <row r="3897" spans="14:22" ht="12.75">
      <c r="N3897" s="69"/>
      <c r="O3897" s="40"/>
      <c r="P3897" s="40"/>
      <c r="Q3897" s="40"/>
      <c r="R3897" s="40"/>
      <c r="S3897" s="40"/>
      <c r="T3897" s="40"/>
      <c r="U3897" s="40"/>
      <c r="V3897" s="69"/>
    </row>
    <row r="3898" spans="14:22" ht="12.75">
      <c r="N3898" s="69"/>
      <c r="O3898" s="40"/>
      <c r="P3898" s="40"/>
      <c r="Q3898" s="40"/>
      <c r="R3898" s="40"/>
      <c r="S3898" s="40"/>
      <c r="T3898" s="40"/>
      <c r="U3898" s="40"/>
      <c r="V3898" s="69"/>
    </row>
    <row r="3899" spans="14:22" ht="12.75">
      <c r="N3899" s="69"/>
      <c r="O3899" s="40"/>
      <c r="P3899" s="40"/>
      <c r="Q3899" s="40"/>
      <c r="R3899" s="40"/>
      <c r="S3899" s="40"/>
      <c r="T3899" s="40"/>
      <c r="U3899" s="40"/>
      <c r="V3899" s="69"/>
    </row>
    <row r="3900" spans="14:22" ht="12.75">
      <c r="N3900" s="69"/>
      <c r="O3900" s="40"/>
      <c r="P3900" s="40"/>
      <c r="Q3900" s="40"/>
      <c r="R3900" s="40"/>
      <c r="S3900" s="40"/>
      <c r="T3900" s="40"/>
      <c r="U3900" s="40"/>
      <c r="V3900" s="69"/>
    </row>
    <row r="3901" spans="14:22" ht="12.75">
      <c r="N3901" s="69"/>
      <c r="O3901" s="40"/>
      <c r="P3901" s="40"/>
      <c r="Q3901" s="40"/>
      <c r="R3901" s="40"/>
      <c r="S3901" s="40"/>
      <c r="T3901" s="40"/>
      <c r="U3901" s="40"/>
      <c r="V3901" s="69"/>
    </row>
    <row r="3902" spans="14:22" ht="12.75">
      <c r="N3902" s="69"/>
      <c r="O3902" s="40"/>
      <c r="P3902" s="40"/>
      <c r="Q3902" s="40"/>
      <c r="R3902" s="40"/>
      <c r="S3902" s="40"/>
      <c r="T3902" s="40"/>
      <c r="U3902" s="40"/>
      <c r="V3902" s="69"/>
    </row>
    <row r="3903" spans="14:22" ht="12.75">
      <c r="N3903" s="69"/>
      <c r="O3903" s="40"/>
      <c r="P3903" s="40"/>
      <c r="Q3903" s="40"/>
      <c r="R3903" s="40"/>
      <c r="S3903" s="40"/>
      <c r="T3903" s="40"/>
      <c r="U3903" s="40"/>
      <c r="V3903" s="69"/>
    </row>
    <row r="3904" spans="14:22" ht="12.75">
      <c r="N3904" s="69"/>
      <c r="O3904" s="40"/>
      <c r="P3904" s="40"/>
      <c r="Q3904" s="40"/>
      <c r="R3904" s="40"/>
      <c r="S3904" s="40"/>
      <c r="T3904" s="40"/>
      <c r="U3904" s="40"/>
      <c r="V3904" s="69"/>
    </row>
    <row r="3905" spans="14:22" ht="12.75">
      <c r="N3905" s="69"/>
      <c r="O3905" s="40"/>
      <c r="P3905" s="40"/>
      <c r="Q3905" s="40"/>
      <c r="R3905" s="40"/>
      <c r="S3905" s="40"/>
      <c r="T3905" s="40"/>
      <c r="U3905" s="40"/>
      <c r="V3905" s="69"/>
    </row>
    <row r="3906" spans="14:22" ht="12.75">
      <c r="N3906" s="69"/>
      <c r="O3906" s="40"/>
      <c r="P3906" s="40"/>
      <c r="Q3906" s="40"/>
      <c r="R3906" s="40"/>
      <c r="S3906" s="40"/>
      <c r="T3906" s="40"/>
      <c r="U3906" s="40"/>
      <c r="V3906" s="69"/>
    </row>
    <row r="3907" spans="14:22" ht="12.75">
      <c r="N3907" s="69"/>
      <c r="O3907" s="40"/>
      <c r="P3907" s="40"/>
      <c r="Q3907" s="40"/>
      <c r="R3907" s="40"/>
      <c r="S3907" s="40"/>
      <c r="T3907" s="40"/>
      <c r="U3907" s="40"/>
      <c r="V3907" s="69"/>
    </row>
    <row r="3908" spans="14:22" ht="12.75">
      <c r="N3908" s="69"/>
      <c r="O3908" s="40"/>
      <c r="P3908" s="40"/>
      <c r="Q3908" s="40"/>
      <c r="R3908" s="40"/>
      <c r="S3908" s="40"/>
      <c r="T3908" s="40"/>
      <c r="U3908" s="40"/>
      <c r="V3908" s="69"/>
    </row>
    <row r="3909" spans="14:22" ht="12.75">
      <c r="N3909" s="69"/>
      <c r="O3909" s="40"/>
      <c r="P3909" s="40"/>
      <c r="Q3909" s="40"/>
      <c r="R3909" s="40"/>
      <c r="S3909" s="40"/>
      <c r="T3909" s="40"/>
      <c r="U3909" s="40"/>
      <c r="V3909" s="69"/>
    </row>
    <row r="3910" spans="14:22" ht="12.75">
      <c r="N3910" s="69"/>
      <c r="O3910" s="40"/>
      <c r="P3910" s="40"/>
      <c r="Q3910" s="40"/>
      <c r="R3910" s="40"/>
      <c r="S3910" s="40"/>
      <c r="T3910" s="40"/>
      <c r="U3910" s="40"/>
      <c r="V3910" s="69"/>
    </row>
    <row r="3911" spans="14:22" ht="12.75">
      <c r="N3911" s="69"/>
      <c r="O3911" s="40"/>
      <c r="P3911" s="40"/>
      <c r="Q3911" s="40"/>
      <c r="R3911" s="40"/>
      <c r="S3911" s="40"/>
      <c r="T3911" s="40"/>
      <c r="U3911" s="40"/>
      <c r="V3911" s="69"/>
    </row>
    <row r="3912" spans="14:22" ht="12.75">
      <c r="N3912" s="69"/>
      <c r="O3912" s="40"/>
      <c r="P3912" s="40"/>
      <c r="Q3912" s="40"/>
      <c r="R3912" s="40"/>
      <c r="S3912" s="40"/>
      <c r="T3912" s="40"/>
      <c r="U3912" s="40"/>
      <c r="V3912" s="69"/>
    </row>
    <row r="3913" spans="14:22" ht="12.75">
      <c r="N3913" s="69"/>
      <c r="O3913" s="40"/>
      <c r="P3913" s="40"/>
      <c r="Q3913" s="40"/>
      <c r="R3913" s="40"/>
      <c r="S3913" s="40"/>
      <c r="T3913" s="40"/>
      <c r="U3913" s="40"/>
      <c r="V3913" s="69"/>
    </row>
    <row r="3914" spans="14:22" ht="12.75">
      <c r="N3914" s="69"/>
      <c r="O3914" s="40"/>
      <c r="P3914" s="40"/>
      <c r="Q3914" s="40"/>
      <c r="R3914" s="40"/>
      <c r="S3914" s="40"/>
      <c r="T3914" s="40"/>
      <c r="U3914" s="40"/>
      <c r="V3914" s="69"/>
    </row>
    <row r="3915" spans="14:22" ht="12.75">
      <c r="N3915" s="69"/>
      <c r="O3915" s="40"/>
      <c r="P3915" s="40"/>
      <c r="Q3915" s="40"/>
      <c r="R3915" s="40"/>
      <c r="S3915" s="40"/>
      <c r="T3915" s="40"/>
      <c r="U3915" s="40"/>
      <c r="V3915" s="69"/>
    </row>
    <row r="3916" spans="14:22" ht="12.75">
      <c r="N3916" s="69"/>
      <c r="O3916" s="40"/>
      <c r="P3916" s="40"/>
      <c r="Q3916" s="40"/>
      <c r="R3916" s="40"/>
      <c r="S3916" s="40"/>
      <c r="T3916" s="40"/>
      <c r="U3916" s="40"/>
      <c r="V3916" s="69"/>
    </row>
    <row r="3917" spans="14:22" ht="12.75">
      <c r="N3917" s="69"/>
      <c r="O3917" s="40"/>
      <c r="P3917" s="40"/>
      <c r="Q3917" s="40"/>
      <c r="R3917" s="40"/>
      <c r="S3917" s="40"/>
      <c r="T3917" s="40"/>
      <c r="U3917" s="40"/>
      <c r="V3917" s="69"/>
    </row>
    <row r="3918" spans="14:22" ht="12.75">
      <c r="N3918" s="69"/>
      <c r="O3918" s="40"/>
      <c r="P3918" s="40"/>
      <c r="Q3918" s="40"/>
      <c r="R3918" s="40"/>
      <c r="S3918" s="40"/>
      <c r="T3918" s="40"/>
      <c r="U3918" s="40"/>
      <c r="V3918" s="69"/>
    </row>
    <row r="3919" spans="14:22" ht="12.75">
      <c r="N3919" s="69"/>
      <c r="O3919" s="40"/>
      <c r="P3919" s="40"/>
      <c r="Q3919" s="40"/>
      <c r="R3919" s="40"/>
      <c r="S3919" s="40"/>
      <c r="T3919" s="40"/>
      <c r="U3919" s="40"/>
      <c r="V3919" s="69"/>
    </row>
    <row r="3920" spans="14:22" ht="12.75">
      <c r="N3920" s="69"/>
      <c r="O3920" s="40"/>
      <c r="P3920" s="40"/>
      <c r="Q3920" s="40"/>
      <c r="R3920" s="40"/>
      <c r="S3920" s="40"/>
      <c r="T3920" s="40"/>
      <c r="U3920" s="40"/>
      <c r="V3920" s="69"/>
    </row>
    <row r="3921" spans="14:22" ht="12.75">
      <c r="N3921" s="69"/>
      <c r="O3921" s="40"/>
      <c r="P3921" s="40"/>
      <c r="Q3921" s="40"/>
      <c r="R3921" s="40"/>
      <c r="S3921" s="40"/>
      <c r="T3921" s="40"/>
      <c r="U3921" s="40"/>
      <c r="V3921" s="69"/>
    </row>
    <row r="3922" spans="14:22" ht="12.75">
      <c r="N3922" s="69"/>
      <c r="O3922" s="40"/>
      <c r="P3922" s="40"/>
      <c r="Q3922" s="40"/>
      <c r="R3922" s="40"/>
      <c r="S3922" s="40"/>
      <c r="T3922" s="40"/>
      <c r="U3922" s="40"/>
      <c r="V3922" s="69"/>
    </row>
    <row r="3923" spans="14:22" ht="12.75">
      <c r="N3923" s="69"/>
      <c r="O3923" s="40"/>
      <c r="P3923" s="40"/>
      <c r="Q3923" s="40"/>
      <c r="R3923" s="40"/>
      <c r="S3923" s="40"/>
      <c r="T3923" s="40"/>
      <c r="U3923" s="40"/>
      <c r="V3923" s="69"/>
    </row>
    <row r="3924" spans="14:22" ht="12.75">
      <c r="N3924" s="69"/>
      <c r="O3924" s="40"/>
      <c r="P3924" s="40"/>
      <c r="Q3924" s="40"/>
      <c r="R3924" s="40"/>
      <c r="S3924" s="40"/>
      <c r="T3924" s="40"/>
      <c r="U3924" s="40"/>
      <c r="V3924" s="69"/>
    </row>
    <row r="3925" spans="14:22" ht="12.75">
      <c r="N3925" s="69"/>
      <c r="O3925" s="40"/>
      <c r="P3925" s="40"/>
      <c r="Q3925" s="40"/>
      <c r="R3925" s="40"/>
      <c r="S3925" s="40"/>
      <c r="T3925" s="40"/>
      <c r="U3925" s="40"/>
      <c r="V3925" s="69"/>
    </row>
    <row r="3926" spans="14:22" ht="12.75">
      <c r="N3926" s="69"/>
      <c r="O3926" s="40"/>
      <c r="P3926" s="40"/>
      <c r="Q3926" s="40"/>
      <c r="R3926" s="40"/>
      <c r="S3926" s="40"/>
      <c r="T3926" s="40"/>
      <c r="U3926" s="40"/>
      <c r="V3926" s="69"/>
    </row>
    <row r="3927" spans="14:22" ht="12.75">
      <c r="N3927" s="69"/>
      <c r="O3927" s="40"/>
      <c r="P3927" s="40"/>
      <c r="Q3927" s="40"/>
      <c r="R3927" s="40"/>
      <c r="S3927" s="40"/>
      <c r="T3927" s="40"/>
      <c r="U3927" s="40"/>
      <c r="V3927" s="69"/>
    </row>
    <row r="3928" spans="14:22" ht="12.75">
      <c r="N3928" s="69"/>
      <c r="O3928" s="40"/>
      <c r="P3928" s="40"/>
      <c r="Q3928" s="40"/>
      <c r="R3928" s="40"/>
      <c r="S3928" s="40"/>
      <c r="T3928" s="40"/>
      <c r="U3928" s="40"/>
      <c r="V3928" s="69"/>
    </row>
    <row r="3929" spans="14:22" ht="12.75">
      <c r="N3929" s="69"/>
      <c r="O3929" s="40"/>
      <c r="P3929" s="40"/>
      <c r="Q3929" s="40"/>
      <c r="R3929" s="40"/>
      <c r="S3929" s="40"/>
      <c r="T3929" s="40"/>
      <c r="U3929" s="40"/>
      <c r="V3929" s="69"/>
    </row>
    <row r="3930" spans="14:22" ht="12.75">
      <c r="N3930" s="69"/>
      <c r="O3930" s="40"/>
      <c r="P3930" s="40"/>
      <c r="Q3930" s="40"/>
      <c r="R3930" s="40"/>
      <c r="S3930" s="40"/>
      <c r="T3930" s="40"/>
      <c r="U3930" s="40"/>
      <c r="V3930" s="69"/>
    </row>
    <row r="3931" spans="14:22" ht="12.75">
      <c r="N3931" s="69"/>
      <c r="O3931" s="40"/>
      <c r="P3931" s="40"/>
      <c r="Q3931" s="40"/>
      <c r="R3931" s="40"/>
      <c r="S3931" s="40"/>
      <c r="T3931" s="40"/>
      <c r="U3931" s="40"/>
      <c r="V3931" s="69"/>
    </row>
    <row r="3932" spans="14:22" ht="12.75">
      <c r="N3932" s="69"/>
      <c r="O3932" s="40"/>
      <c r="P3932" s="40"/>
      <c r="Q3932" s="40"/>
      <c r="R3932" s="40"/>
      <c r="S3932" s="40"/>
      <c r="T3932" s="40"/>
      <c r="U3932" s="40"/>
      <c r="V3932" s="69"/>
    </row>
    <row r="3933" spans="14:22" ht="12.75">
      <c r="N3933" s="69"/>
      <c r="O3933" s="40"/>
      <c r="P3933" s="40"/>
      <c r="Q3933" s="40"/>
      <c r="R3933" s="40"/>
      <c r="S3933" s="40"/>
      <c r="T3933" s="40"/>
      <c r="U3933" s="40"/>
      <c r="V3933" s="69"/>
    </row>
    <row r="3934" spans="14:22" ht="12.75">
      <c r="N3934" s="69"/>
      <c r="O3934" s="40"/>
      <c r="P3934" s="40"/>
      <c r="Q3934" s="40"/>
      <c r="R3934" s="40"/>
      <c r="S3934" s="40"/>
      <c r="T3934" s="40"/>
      <c r="U3934" s="40"/>
      <c r="V3934" s="69"/>
    </row>
    <row r="3935" spans="14:22" ht="12.75">
      <c r="N3935" s="69"/>
      <c r="O3935" s="40"/>
      <c r="P3935" s="40"/>
      <c r="Q3935" s="40"/>
      <c r="R3935" s="40"/>
      <c r="S3935" s="40"/>
      <c r="T3935" s="40"/>
      <c r="U3935" s="40"/>
      <c r="V3935" s="69"/>
    </row>
    <row r="3936" spans="14:22" ht="12.75">
      <c r="N3936" s="69"/>
      <c r="O3936" s="40"/>
      <c r="P3936" s="40"/>
      <c r="Q3936" s="40"/>
      <c r="R3936" s="40"/>
      <c r="S3936" s="40"/>
      <c r="T3936" s="40"/>
      <c r="U3936" s="40"/>
      <c r="V3936" s="69"/>
    </row>
    <row r="3937" spans="14:22" ht="12.75">
      <c r="N3937" s="69"/>
      <c r="O3937" s="40"/>
      <c r="P3937" s="40"/>
      <c r="Q3937" s="40"/>
      <c r="R3937" s="40"/>
      <c r="S3937" s="40"/>
      <c r="T3937" s="40"/>
      <c r="U3937" s="40"/>
      <c r="V3937" s="69"/>
    </row>
    <row r="3938" spans="14:22" ht="12.75">
      <c r="N3938" s="69"/>
      <c r="O3938" s="40"/>
      <c r="P3938" s="40"/>
      <c r="Q3938" s="40"/>
      <c r="R3938" s="40"/>
      <c r="S3938" s="40"/>
      <c r="T3938" s="40"/>
      <c r="U3938" s="40"/>
      <c r="V3938" s="69"/>
    </row>
    <row r="3939" spans="14:22" ht="12.75">
      <c r="N3939" s="69"/>
      <c r="O3939" s="40"/>
      <c r="P3939" s="40"/>
      <c r="Q3939" s="40"/>
      <c r="R3939" s="40"/>
      <c r="S3939" s="40"/>
      <c r="T3939" s="40"/>
      <c r="U3939" s="40"/>
      <c r="V3939" s="69"/>
    </row>
    <row r="3940" spans="14:22" ht="12.75">
      <c r="N3940" s="69"/>
      <c r="O3940" s="40"/>
      <c r="P3940" s="40"/>
      <c r="Q3940" s="40"/>
      <c r="R3940" s="40"/>
      <c r="S3940" s="40"/>
      <c r="T3940" s="40"/>
      <c r="U3940" s="40"/>
      <c r="V3940" s="69"/>
    </row>
    <row r="3941" spans="14:22" ht="12.75">
      <c r="N3941" s="69"/>
      <c r="O3941" s="40"/>
      <c r="P3941" s="40"/>
      <c r="Q3941" s="40"/>
      <c r="R3941" s="40"/>
      <c r="S3941" s="40"/>
      <c r="T3941" s="40"/>
      <c r="U3941" s="40"/>
      <c r="V3941" s="69"/>
    </row>
    <row r="3942" spans="14:22" ht="12.75">
      <c r="N3942" s="69"/>
      <c r="O3942" s="40"/>
      <c r="P3942" s="40"/>
      <c r="Q3942" s="40"/>
      <c r="R3942" s="40"/>
      <c r="S3942" s="40"/>
      <c r="T3942" s="40"/>
      <c r="U3942" s="40"/>
      <c r="V3942" s="69"/>
    </row>
    <row r="3943" spans="14:22" ht="12.75">
      <c r="N3943" s="69"/>
      <c r="O3943" s="40"/>
      <c r="P3943" s="40"/>
      <c r="Q3943" s="40"/>
      <c r="R3943" s="40"/>
      <c r="S3943" s="40"/>
      <c r="T3943" s="40"/>
      <c r="U3943" s="40"/>
      <c r="V3943" s="69"/>
    </row>
    <row r="3944" spans="14:22" ht="12.75">
      <c r="N3944" s="69"/>
      <c r="O3944" s="40"/>
      <c r="P3944" s="40"/>
      <c r="Q3944" s="40"/>
      <c r="R3944" s="40"/>
      <c r="S3944" s="40"/>
      <c r="T3944" s="40"/>
      <c r="U3944" s="40"/>
      <c r="V3944" s="69"/>
    </row>
    <row r="3945" spans="14:22" ht="12.75">
      <c r="N3945" s="69"/>
      <c r="O3945" s="40"/>
      <c r="P3945" s="40"/>
      <c r="Q3945" s="40"/>
      <c r="R3945" s="40"/>
      <c r="S3945" s="40"/>
      <c r="T3945" s="40"/>
      <c r="U3945" s="40"/>
      <c r="V3945" s="69"/>
    </row>
    <row r="3946" spans="14:22" ht="12.75">
      <c r="N3946" s="69"/>
      <c r="O3946" s="40"/>
      <c r="P3946" s="40"/>
      <c r="Q3946" s="40"/>
      <c r="R3946" s="40"/>
      <c r="S3946" s="40"/>
      <c r="T3946" s="40"/>
      <c r="U3946" s="40"/>
      <c r="V3946" s="69"/>
    </row>
    <row r="3947" spans="14:22" ht="12.75">
      <c r="N3947" s="69"/>
      <c r="O3947" s="40"/>
      <c r="P3947" s="40"/>
      <c r="Q3947" s="40"/>
      <c r="R3947" s="40"/>
      <c r="S3947" s="40"/>
      <c r="T3947" s="40"/>
      <c r="U3947" s="40"/>
      <c r="V3947" s="69"/>
    </row>
    <row r="3948" spans="14:22" ht="12.75">
      <c r="N3948" s="69"/>
      <c r="O3948" s="40"/>
      <c r="P3948" s="40"/>
      <c r="Q3948" s="40"/>
      <c r="R3948" s="40"/>
      <c r="S3948" s="40"/>
      <c r="T3948" s="40"/>
      <c r="U3948" s="40"/>
      <c r="V3948" s="69"/>
    </row>
    <row r="3949" spans="14:22" ht="12.75">
      <c r="N3949" s="69"/>
      <c r="O3949" s="40"/>
      <c r="P3949" s="40"/>
      <c r="Q3949" s="40"/>
      <c r="R3949" s="40"/>
      <c r="S3949" s="40"/>
      <c r="T3949" s="40"/>
      <c r="U3949" s="40"/>
      <c r="V3949" s="69"/>
    </row>
    <row r="3950" spans="14:22" ht="12.75">
      <c r="N3950" s="69"/>
      <c r="O3950" s="40"/>
      <c r="P3950" s="40"/>
      <c r="Q3950" s="40"/>
      <c r="R3950" s="40"/>
      <c r="S3950" s="40"/>
      <c r="T3950" s="40"/>
      <c r="U3950" s="40"/>
      <c r="V3950" s="69"/>
    </row>
    <row r="3951" spans="14:22" ht="12.75">
      <c r="N3951" s="69"/>
      <c r="O3951" s="40"/>
      <c r="P3951" s="40"/>
      <c r="Q3951" s="40"/>
      <c r="R3951" s="40"/>
      <c r="S3951" s="40"/>
      <c r="T3951" s="40"/>
      <c r="U3951" s="40"/>
      <c r="V3951" s="69"/>
    </row>
    <row r="3952" spans="14:22" ht="12.75">
      <c r="N3952" s="69"/>
      <c r="O3952" s="40"/>
      <c r="P3952" s="40"/>
      <c r="Q3952" s="40"/>
      <c r="R3952" s="40"/>
      <c r="S3952" s="40"/>
      <c r="T3952" s="40"/>
      <c r="U3952" s="40"/>
      <c r="V3952" s="69"/>
    </row>
    <row r="3953" spans="14:22" ht="12.75">
      <c r="N3953" s="69"/>
      <c r="O3953" s="40"/>
      <c r="P3953" s="40"/>
      <c r="Q3953" s="40"/>
      <c r="R3953" s="40"/>
      <c r="S3953" s="40"/>
      <c r="T3953" s="40"/>
      <c r="U3953" s="40"/>
      <c r="V3953" s="69"/>
    </row>
    <row r="3954" spans="14:22" ht="12.75">
      <c r="N3954" s="69"/>
      <c r="O3954" s="40"/>
      <c r="P3954" s="40"/>
      <c r="Q3954" s="40"/>
      <c r="R3954" s="40"/>
      <c r="S3954" s="40"/>
      <c r="T3954" s="40"/>
      <c r="U3954" s="40"/>
      <c r="V3954" s="69"/>
    </row>
    <row r="3955" spans="14:22" ht="12.75">
      <c r="N3955" s="69"/>
      <c r="O3955" s="40"/>
      <c r="P3955" s="40"/>
      <c r="Q3955" s="40"/>
      <c r="R3955" s="40"/>
      <c r="S3955" s="40"/>
      <c r="T3955" s="40"/>
      <c r="U3955" s="40"/>
      <c r="V3955" s="69"/>
    </row>
    <row r="3956" spans="14:22" ht="12.75">
      <c r="N3956" s="69"/>
      <c r="O3956" s="40"/>
      <c r="P3956" s="40"/>
      <c r="Q3956" s="40"/>
      <c r="R3956" s="40"/>
      <c r="S3956" s="40"/>
      <c r="T3956" s="40"/>
      <c r="U3956" s="40"/>
      <c r="V3956" s="69"/>
    </row>
    <row r="3957" spans="14:22" ht="12.75">
      <c r="N3957" s="69"/>
      <c r="O3957" s="40"/>
      <c r="P3957" s="40"/>
      <c r="Q3957" s="40"/>
      <c r="R3957" s="40"/>
      <c r="S3957" s="40"/>
      <c r="T3957" s="40"/>
      <c r="U3957" s="40"/>
      <c r="V3957" s="69"/>
    </row>
    <row r="3958" spans="14:22" ht="12.75">
      <c r="N3958" s="69"/>
      <c r="O3958" s="40"/>
      <c r="P3958" s="40"/>
      <c r="Q3958" s="40"/>
      <c r="R3958" s="40"/>
      <c r="S3958" s="40"/>
      <c r="T3958" s="40"/>
      <c r="U3958" s="40"/>
      <c r="V3958" s="69"/>
    </row>
    <row r="3959" spans="14:22" ht="12.75">
      <c r="N3959" s="69"/>
      <c r="O3959" s="40"/>
      <c r="P3959" s="40"/>
      <c r="Q3959" s="40"/>
      <c r="R3959" s="40"/>
      <c r="S3959" s="40"/>
      <c r="T3959" s="40"/>
      <c r="U3959" s="40"/>
      <c r="V3959" s="69"/>
    </row>
    <row r="3960" spans="14:22" ht="12.75">
      <c r="N3960" s="69"/>
      <c r="O3960" s="40"/>
      <c r="P3960" s="40"/>
      <c r="Q3960" s="40"/>
      <c r="R3960" s="40"/>
      <c r="S3960" s="40"/>
      <c r="T3960" s="40"/>
      <c r="U3960" s="40"/>
      <c r="V3960" s="69"/>
    </row>
    <row r="3961" spans="14:22" ht="12.75">
      <c r="N3961" s="69"/>
      <c r="O3961" s="40"/>
      <c r="P3961" s="40"/>
      <c r="Q3961" s="40"/>
      <c r="R3961" s="40"/>
      <c r="S3961" s="40"/>
      <c r="T3961" s="40"/>
      <c r="U3961" s="40"/>
      <c r="V3961" s="69"/>
    </row>
    <row r="3962" spans="14:22" ht="12.75">
      <c r="N3962" s="69"/>
      <c r="O3962" s="40"/>
      <c r="P3962" s="40"/>
      <c r="Q3962" s="40"/>
      <c r="R3962" s="40"/>
      <c r="S3962" s="40"/>
      <c r="T3962" s="40"/>
      <c r="U3962" s="40"/>
      <c r="V3962" s="69"/>
    </row>
    <row r="3963" spans="14:22" ht="12.75">
      <c r="N3963" s="69"/>
      <c r="O3963" s="40"/>
      <c r="P3963" s="40"/>
      <c r="Q3963" s="40"/>
      <c r="R3963" s="40"/>
      <c r="S3963" s="40"/>
      <c r="T3963" s="40"/>
      <c r="U3963" s="40"/>
      <c r="V3963" s="69"/>
    </row>
    <row r="3964" spans="14:22" ht="12.75">
      <c r="N3964" s="69"/>
      <c r="O3964" s="40"/>
      <c r="P3964" s="40"/>
      <c r="Q3964" s="40"/>
      <c r="R3964" s="40"/>
      <c r="S3964" s="40"/>
      <c r="T3964" s="40"/>
      <c r="U3964" s="40"/>
      <c r="V3964" s="69"/>
    </row>
    <row r="3965" spans="14:22" ht="12.75">
      <c r="N3965" s="69"/>
      <c r="O3965" s="40"/>
      <c r="P3965" s="40"/>
      <c r="Q3965" s="40"/>
      <c r="R3965" s="40"/>
      <c r="S3965" s="40"/>
      <c r="T3965" s="40"/>
      <c r="U3965" s="40"/>
      <c r="V3965" s="69"/>
    </row>
    <row r="3966" spans="14:22" ht="12.75">
      <c r="N3966" s="69"/>
      <c r="O3966" s="40"/>
      <c r="P3966" s="40"/>
      <c r="Q3966" s="40"/>
      <c r="R3966" s="40"/>
      <c r="S3966" s="40"/>
      <c r="T3966" s="40"/>
      <c r="U3966" s="40"/>
      <c r="V3966" s="69"/>
    </row>
    <row r="3967" spans="14:22" ht="12.75">
      <c r="N3967" s="69"/>
      <c r="O3967" s="40"/>
      <c r="P3967" s="40"/>
      <c r="Q3967" s="40"/>
      <c r="R3967" s="40"/>
      <c r="S3967" s="40"/>
      <c r="T3967" s="40"/>
      <c r="U3967" s="40"/>
      <c r="V3967" s="69"/>
    </row>
    <row r="3968" spans="14:22" ht="12.75">
      <c r="N3968" s="69"/>
      <c r="O3968" s="40"/>
      <c r="P3968" s="40"/>
      <c r="Q3968" s="40"/>
      <c r="R3968" s="40"/>
      <c r="S3968" s="40"/>
      <c r="T3968" s="40"/>
      <c r="U3968" s="40"/>
      <c r="V3968" s="69"/>
    </row>
    <row r="3969" spans="14:22" ht="12.75">
      <c r="N3969" s="69"/>
      <c r="O3969" s="40"/>
      <c r="P3969" s="40"/>
      <c r="Q3969" s="40"/>
      <c r="R3969" s="40"/>
      <c r="S3969" s="40"/>
      <c r="T3969" s="40"/>
      <c r="U3969" s="40"/>
      <c r="V3969" s="69"/>
    </row>
    <row r="3970" spans="14:22" ht="12.75">
      <c r="N3970" s="69"/>
      <c r="O3970" s="40"/>
      <c r="P3970" s="40"/>
      <c r="Q3970" s="40"/>
      <c r="R3970" s="40"/>
      <c r="S3970" s="40"/>
      <c r="T3970" s="40"/>
      <c r="U3970" s="40"/>
      <c r="V3970" s="69"/>
    </row>
    <row r="3971" spans="14:22" ht="12.75">
      <c r="N3971" s="69"/>
      <c r="O3971" s="40"/>
      <c r="P3971" s="40"/>
      <c r="Q3971" s="40"/>
      <c r="R3971" s="40"/>
      <c r="S3971" s="40"/>
      <c r="T3971" s="40"/>
      <c r="U3971" s="40"/>
      <c r="V3971" s="69"/>
    </row>
    <row r="3972" spans="14:22" ht="12.75">
      <c r="N3972" s="69"/>
      <c r="O3972" s="40"/>
      <c r="P3972" s="40"/>
      <c r="Q3972" s="40"/>
      <c r="R3972" s="40"/>
      <c r="S3972" s="40"/>
      <c r="T3972" s="40"/>
      <c r="U3972" s="40"/>
      <c r="V3972" s="69"/>
    </row>
    <row r="3973" spans="14:22" ht="12.75">
      <c r="N3973" s="69"/>
      <c r="O3973" s="40"/>
      <c r="P3973" s="40"/>
      <c r="Q3973" s="40"/>
      <c r="R3973" s="40"/>
      <c r="S3973" s="40"/>
      <c r="T3973" s="40"/>
      <c r="U3973" s="40"/>
      <c r="V3973" s="69"/>
    </row>
    <row r="3974" spans="14:22" ht="12.75">
      <c r="N3974" s="69"/>
      <c r="O3974" s="40"/>
      <c r="P3974" s="40"/>
      <c r="Q3974" s="40"/>
      <c r="R3974" s="40"/>
      <c r="S3974" s="40"/>
      <c r="T3974" s="40"/>
      <c r="U3974" s="40"/>
      <c r="V3974" s="69"/>
    </row>
    <row r="3975" spans="14:22" ht="12.75">
      <c r="N3975" s="69"/>
      <c r="O3975" s="40"/>
      <c r="P3975" s="40"/>
      <c r="Q3975" s="40"/>
      <c r="R3975" s="40"/>
      <c r="S3975" s="40"/>
      <c r="T3975" s="40"/>
      <c r="U3975" s="40"/>
      <c r="V3975" s="69"/>
    </row>
    <row r="3976" spans="14:22" ht="12.75">
      <c r="N3976" s="69"/>
      <c r="O3976" s="40"/>
      <c r="P3976" s="40"/>
      <c r="Q3976" s="40"/>
      <c r="R3976" s="40"/>
      <c r="S3976" s="40"/>
      <c r="T3976" s="40"/>
      <c r="U3976" s="40"/>
      <c r="V3976" s="69"/>
    </row>
    <row r="3977" spans="14:22" ht="12.75">
      <c r="N3977" s="69"/>
      <c r="O3977" s="40"/>
      <c r="P3977" s="40"/>
      <c r="Q3977" s="40"/>
      <c r="R3977" s="40"/>
      <c r="S3977" s="40"/>
      <c r="T3977" s="40"/>
      <c r="U3977" s="40"/>
      <c r="V3977" s="69"/>
    </row>
    <row r="3978" spans="14:22" ht="12.75">
      <c r="N3978" s="69"/>
      <c r="O3978" s="40"/>
      <c r="P3978" s="40"/>
      <c r="Q3978" s="40"/>
      <c r="R3978" s="40"/>
      <c r="S3978" s="40"/>
      <c r="T3978" s="40"/>
      <c r="U3978" s="40"/>
      <c r="V3978" s="69"/>
    </row>
    <row r="3979" spans="14:22" ht="12.75">
      <c r="N3979" s="69"/>
      <c r="O3979" s="40"/>
      <c r="P3979" s="40"/>
      <c r="Q3979" s="40"/>
      <c r="R3979" s="40"/>
      <c r="S3979" s="40"/>
      <c r="T3979" s="40"/>
      <c r="U3979" s="40"/>
      <c r="V3979" s="69"/>
    </row>
    <row r="3980" spans="14:22" ht="12.75">
      <c r="N3980" s="69"/>
      <c r="O3980" s="40"/>
      <c r="P3980" s="40"/>
      <c r="Q3980" s="40"/>
      <c r="R3980" s="40"/>
      <c r="S3980" s="40"/>
      <c r="T3980" s="40"/>
      <c r="U3980" s="40"/>
      <c r="V3980" s="69"/>
    </row>
    <row r="3981" spans="14:22" ht="12.75">
      <c r="N3981" s="69"/>
      <c r="O3981" s="40"/>
      <c r="P3981" s="40"/>
      <c r="Q3981" s="40"/>
      <c r="R3981" s="40"/>
      <c r="S3981" s="40"/>
      <c r="T3981" s="40"/>
      <c r="U3981" s="40"/>
      <c r="V3981" s="69"/>
    </row>
    <row r="3982" spans="14:22" ht="12.75">
      <c r="N3982" s="69"/>
      <c r="O3982" s="40"/>
      <c r="P3982" s="40"/>
      <c r="Q3982" s="40"/>
      <c r="R3982" s="40"/>
      <c r="S3982" s="40"/>
      <c r="T3982" s="40"/>
      <c r="U3982" s="40"/>
      <c r="V3982" s="69"/>
    </row>
    <row r="3983" spans="14:22" ht="12.75">
      <c r="N3983" s="69"/>
      <c r="O3983" s="40"/>
      <c r="P3983" s="40"/>
      <c r="Q3983" s="40"/>
      <c r="R3983" s="40"/>
      <c r="S3983" s="40"/>
      <c r="T3983" s="40"/>
      <c r="U3983" s="40"/>
      <c r="V3983" s="69"/>
    </row>
    <row r="3984" spans="14:22" ht="12.75">
      <c r="N3984" s="69"/>
      <c r="O3984" s="40"/>
      <c r="P3984" s="40"/>
      <c r="Q3984" s="40"/>
      <c r="R3984" s="40"/>
      <c r="S3984" s="40"/>
      <c r="T3984" s="40"/>
      <c r="U3984" s="40"/>
      <c r="V3984" s="69"/>
    </row>
    <row r="3985" spans="14:22" ht="12.75">
      <c r="N3985" s="69"/>
      <c r="O3985" s="40"/>
      <c r="P3985" s="40"/>
      <c r="Q3985" s="40"/>
      <c r="R3985" s="40"/>
      <c r="S3985" s="40"/>
      <c r="T3985" s="40"/>
      <c r="U3985" s="40"/>
      <c r="V3985" s="69"/>
    </row>
    <row r="3986" spans="14:22" ht="12.75">
      <c r="N3986" s="69"/>
      <c r="O3986" s="40"/>
      <c r="P3986" s="40"/>
      <c r="Q3986" s="40"/>
      <c r="R3986" s="40"/>
      <c r="S3986" s="40"/>
      <c r="T3986" s="40"/>
      <c r="U3986" s="40"/>
      <c r="V3986" s="69"/>
    </row>
    <row r="3987" spans="14:22" ht="12.75">
      <c r="N3987" s="69"/>
      <c r="O3987" s="40"/>
      <c r="P3987" s="40"/>
      <c r="Q3987" s="40"/>
      <c r="R3987" s="40"/>
      <c r="S3987" s="40"/>
      <c r="T3987" s="40"/>
      <c r="U3987" s="40"/>
      <c r="V3987" s="69"/>
    </row>
    <row r="3988" spans="14:22" ht="12.75">
      <c r="N3988" s="69"/>
      <c r="O3988" s="40"/>
      <c r="P3988" s="40"/>
      <c r="Q3988" s="40"/>
      <c r="R3988" s="40"/>
      <c r="S3988" s="40"/>
      <c r="T3988" s="40"/>
      <c r="U3988" s="40"/>
      <c r="V3988" s="69"/>
    </row>
    <row r="3989" spans="14:22" ht="12.75">
      <c r="N3989" s="69"/>
      <c r="O3989" s="40"/>
      <c r="P3989" s="40"/>
      <c r="Q3989" s="40"/>
      <c r="R3989" s="40"/>
      <c r="S3989" s="40"/>
      <c r="T3989" s="40"/>
      <c r="U3989" s="40"/>
      <c r="V3989" s="69"/>
    </row>
    <row r="3990" spans="14:22" ht="12.75">
      <c r="N3990" s="69"/>
      <c r="O3990" s="40"/>
      <c r="P3990" s="40"/>
      <c r="Q3990" s="40"/>
      <c r="R3990" s="40"/>
      <c r="S3990" s="40"/>
      <c r="T3990" s="40"/>
      <c r="U3990" s="40"/>
      <c r="V3990" s="69"/>
    </row>
    <row r="3991" spans="14:22" ht="12.75">
      <c r="N3991" s="69"/>
      <c r="O3991" s="40"/>
      <c r="P3991" s="40"/>
      <c r="Q3991" s="40"/>
      <c r="R3991" s="40"/>
      <c r="S3991" s="40"/>
      <c r="T3991" s="40"/>
      <c r="U3991" s="40"/>
      <c r="V3991" s="69"/>
    </row>
    <row r="3992" spans="14:22" ht="12.75">
      <c r="N3992" s="69"/>
      <c r="O3992" s="40"/>
      <c r="P3992" s="40"/>
      <c r="Q3992" s="40"/>
      <c r="R3992" s="40"/>
      <c r="S3992" s="40"/>
      <c r="T3992" s="40"/>
      <c r="U3992" s="40"/>
      <c r="V3992" s="69"/>
    </row>
    <row r="3993" spans="14:22" ht="12.75">
      <c r="N3993" s="69"/>
      <c r="O3993" s="40"/>
      <c r="P3993" s="40"/>
      <c r="Q3993" s="40"/>
      <c r="R3993" s="40"/>
      <c r="S3993" s="40"/>
      <c r="T3993" s="40"/>
      <c r="U3993" s="40"/>
      <c r="V3993" s="69"/>
    </row>
    <row r="3994" spans="14:22" ht="12.75">
      <c r="N3994" s="69"/>
      <c r="O3994" s="40"/>
      <c r="P3994" s="40"/>
      <c r="Q3994" s="40"/>
      <c r="R3994" s="40"/>
      <c r="S3994" s="40"/>
      <c r="T3994" s="40"/>
      <c r="U3994" s="40"/>
      <c r="V3994" s="69"/>
    </row>
    <row r="3995" spans="14:22" ht="12.75">
      <c r="N3995" s="69"/>
      <c r="O3995" s="40"/>
      <c r="P3995" s="40"/>
      <c r="Q3995" s="40"/>
      <c r="R3995" s="40"/>
      <c r="S3995" s="40"/>
      <c r="T3995" s="40"/>
      <c r="U3995" s="40"/>
      <c r="V3995" s="69"/>
    </row>
    <row r="3996" spans="14:22" ht="12.75">
      <c r="N3996" s="69"/>
      <c r="O3996" s="40"/>
      <c r="P3996" s="40"/>
      <c r="Q3996" s="40"/>
      <c r="R3996" s="40"/>
      <c r="S3996" s="40"/>
      <c r="T3996" s="40"/>
      <c r="U3996" s="40"/>
      <c r="V3996" s="69"/>
    </row>
    <row r="3997" spans="14:22" ht="12.75">
      <c r="N3997" s="69"/>
      <c r="O3997" s="40"/>
      <c r="P3997" s="40"/>
      <c r="Q3997" s="40"/>
      <c r="R3997" s="40"/>
      <c r="S3997" s="40"/>
      <c r="T3997" s="40"/>
      <c r="U3997" s="40"/>
      <c r="V3997" s="69"/>
    </row>
    <row r="3998" spans="14:22" ht="12.75">
      <c r="N3998" s="69"/>
      <c r="O3998" s="40"/>
      <c r="P3998" s="40"/>
      <c r="Q3998" s="40"/>
      <c r="R3998" s="40"/>
      <c r="S3998" s="40"/>
      <c r="T3998" s="40"/>
      <c r="U3998" s="40"/>
      <c r="V3998" s="69"/>
    </row>
    <row r="3999" spans="14:22" ht="12.75">
      <c r="N3999" s="69"/>
      <c r="O3999" s="40"/>
      <c r="P3999" s="40"/>
      <c r="Q3999" s="40"/>
      <c r="R3999" s="40"/>
      <c r="S3999" s="40"/>
      <c r="T3999" s="40"/>
      <c r="U3999" s="40"/>
      <c r="V3999" s="69"/>
    </row>
    <row r="4000" spans="14:22" ht="12.75">
      <c r="N4000" s="69"/>
      <c r="O4000" s="40"/>
      <c r="P4000" s="40"/>
      <c r="Q4000" s="40"/>
      <c r="R4000" s="40"/>
      <c r="S4000" s="40"/>
      <c r="T4000" s="40"/>
      <c r="U4000" s="40"/>
      <c r="V4000" s="69"/>
    </row>
    <row r="4001" spans="14:22" ht="12.75">
      <c r="N4001" s="69"/>
      <c r="O4001" s="40"/>
      <c r="P4001" s="40"/>
      <c r="Q4001" s="40"/>
      <c r="R4001" s="40"/>
      <c r="S4001" s="40"/>
      <c r="T4001" s="40"/>
      <c r="U4001" s="40"/>
      <c r="V4001" s="69"/>
    </row>
    <row r="4002" spans="14:22" ht="12.75">
      <c r="N4002" s="69"/>
      <c r="O4002" s="40"/>
      <c r="P4002" s="40"/>
      <c r="Q4002" s="40"/>
      <c r="R4002" s="40"/>
      <c r="S4002" s="40"/>
      <c r="T4002" s="40"/>
      <c r="U4002" s="40"/>
      <c r="V4002" s="69"/>
    </row>
    <row r="4003" spans="14:22" ht="12.75">
      <c r="N4003" s="69"/>
      <c r="O4003" s="40"/>
      <c r="P4003" s="40"/>
      <c r="Q4003" s="40"/>
      <c r="R4003" s="40"/>
      <c r="S4003" s="40"/>
      <c r="T4003" s="40"/>
      <c r="U4003" s="40"/>
      <c r="V4003" s="69"/>
    </row>
    <row r="4004" spans="14:22" ht="12.75">
      <c r="N4004" s="69"/>
      <c r="O4004" s="40"/>
      <c r="P4004" s="40"/>
      <c r="Q4004" s="40"/>
      <c r="R4004" s="40"/>
      <c r="S4004" s="40"/>
      <c r="T4004" s="40"/>
      <c r="U4004" s="40"/>
      <c r="V4004" s="69"/>
    </row>
    <row r="4005" spans="14:22" ht="12.75">
      <c r="N4005" s="69"/>
      <c r="O4005" s="40"/>
      <c r="P4005" s="40"/>
      <c r="Q4005" s="40"/>
      <c r="R4005" s="40"/>
      <c r="S4005" s="40"/>
      <c r="T4005" s="40"/>
      <c r="U4005" s="40"/>
      <c r="V4005" s="69"/>
    </row>
    <row r="4006" spans="14:22" ht="12.75">
      <c r="N4006" s="69"/>
      <c r="O4006" s="40"/>
      <c r="P4006" s="40"/>
      <c r="Q4006" s="40"/>
      <c r="R4006" s="40"/>
      <c r="S4006" s="40"/>
      <c r="T4006" s="40"/>
      <c r="U4006" s="40"/>
      <c r="V4006" s="69"/>
    </row>
    <row r="4007" spans="14:22" ht="12.75">
      <c r="N4007" s="69"/>
      <c r="O4007" s="40"/>
      <c r="P4007" s="40"/>
      <c r="Q4007" s="40"/>
      <c r="R4007" s="40"/>
      <c r="S4007" s="40"/>
      <c r="T4007" s="40"/>
      <c r="U4007" s="40"/>
      <c r="V4007" s="69"/>
    </row>
    <row r="4008" spans="14:22" ht="12.75">
      <c r="N4008" s="69"/>
      <c r="O4008" s="40"/>
      <c r="P4008" s="40"/>
      <c r="Q4008" s="40"/>
      <c r="R4008" s="40"/>
      <c r="S4008" s="40"/>
      <c r="T4008" s="40"/>
      <c r="U4008" s="40"/>
      <c r="V4008" s="69"/>
    </row>
    <row r="4009" spans="14:22" ht="12.75">
      <c r="N4009" s="69"/>
      <c r="O4009" s="40"/>
      <c r="P4009" s="40"/>
      <c r="Q4009" s="40"/>
      <c r="R4009" s="40"/>
      <c r="S4009" s="40"/>
      <c r="T4009" s="40"/>
      <c r="U4009" s="40"/>
      <c r="V4009" s="69"/>
    </row>
    <row r="4010" spans="14:22" ht="12.75">
      <c r="N4010" s="69"/>
      <c r="O4010" s="40"/>
      <c r="P4010" s="40"/>
      <c r="Q4010" s="40"/>
      <c r="R4010" s="40"/>
      <c r="S4010" s="40"/>
      <c r="T4010" s="40"/>
      <c r="U4010" s="40"/>
      <c r="V4010" s="69"/>
    </row>
    <row r="4011" spans="14:22" ht="12.75">
      <c r="N4011" s="69"/>
      <c r="O4011" s="40"/>
      <c r="P4011" s="40"/>
      <c r="Q4011" s="40"/>
      <c r="R4011" s="40"/>
      <c r="S4011" s="40"/>
      <c r="T4011" s="40"/>
      <c r="U4011" s="40"/>
      <c r="V4011" s="69"/>
    </row>
    <row r="4012" spans="14:22" ht="12.75">
      <c r="N4012" s="69"/>
      <c r="O4012" s="40"/>
      <c r="P4012" s="40"/>
      <c r="Q4012" s="40"/>
      <c r="R4012" s="40"/>
      <c r="S4012" s="40"/>
      <c r="T4012" s="40"/>
      <c r="U4012" s="40"/>
      <c r="V4012" s="69"/>
    </row>
    <row r="4013" spans="14:22" ht="12.75">
      <c r="N4013" s="69"/>
      <c r="O4013" s="40"/>
      <c r="P4013" s="40"/>
      <c r="Q4013" s="40"/>
      <c r="R4013" s="40"/>
      <c r="S4013" s="40"/>
      <c r="T4013" s="40"/>
      <c r="U4013" s="40"/>
      <c r="V4013" s="69"/>
    </row>
    <row r="4014" spans="14:22" ht="12.75">
      <c r="N4014" s="69"/>
      <c r="O4014" s="40"/>
      <c r="P4014" s="40"/>
      <c r="Q4014" s="40"/>
      <c r="R4014" s="40"/>
      <c r="S4014" s="40"/>
      <c r="T4014" s="40"/>
      <c r="U4014" s="40"/>
      <c r="V4014" s="69"/>
    </row>
    <row r="4015" spans="14:22" ht="12.75">
      <c r="N4015" s="69"/>
      <c r="O4015" s="40"/>
      <c r="P4015" s="40"/>
      <c r="Q4015" s="40"/>
      <c r="R4015" s="40"/>
      <c r="S4015" s="40"/>
      <c r="T4015" s="40"/>
      <c r="U4015" s="40"/>
      <c r="V4015" s="69"/>
    </row>
    <row r="4016" spans="14:22" ht="12.75">
      <c r="N4016" s="69"/>
      <c r="O4016" s="40"/>
      <c r="P4016" s="40"/>
      <c r="Q4016" s="40"/>
      <c r="R4016" s="40"/>
      <c r="S4016" s="40"/>
      <c r="T4016" s="40"/>
      <c r="U4016" s="40"/>
      <c r="V4016" s="69"/>
    </row>
    <row r="4017" spans="14:22" ht="12.75">
      <c r="N4017" s="69"/>
      <c r="O4017" s="40"/>
      <c r="P4017" s="40"/>
      <c r="Q4017" s="40"/>
      <c r="R4017" s="40"/>
      <c r="S4017" s="40"/>
      <c r="T4017" s="40"/>
      <c r="U4017" s="40"/>
      <c r="V4017" s="69"/>
    </row>
    <row r="4018" spans="14:22" ht="12.75">
      <c r="N4018" s="69"/>
      <c r="O4018" s="40"/>
      <c r="P4018" s="40"/>
      <c r="Q4018" s="40"/>
      <c r="R4018" s="40"/>
      <c r="S4018" s="40"/>
      <c r="T4018" s="40"/>
      <c r="U4018" s="40"/>
      <c r="V4018" s="69"/>
    </row>
    <row r="4019" spans="14:22" ht="12.75">
      <c r="N4019" s="69"/>
      <c r="O4019" s="40"/>
      <c r="P4019" s="40"/>
      <c r="Q4019" s="40"/>
      <c r="R4019" s="40"/>
      <c r="S4019" s="40"/>
      <c r="T4019" s="40"/>
      <c r="U4019" s="40"/>
      <c r="V4019" s="69"/>
    </row>
    <row r="4020" spans="14:22" ht="12.75">
      <c r="N4020" s="69"/>
      <c r="O4020" s="40"/>
      <c r="P4020" s="40"/>
      <c r="Q4020" s="40"/>
      <c r="R4020" s="40"/>
      <c r="S4020" s="40"/>
      <c r="T4020" s="40"/>
      <c r="U4020" s="40"/>
      <c r="V4020" s="69"/>
    </row>
    <row r="4021" spans="14:22" ht="12.75">
      <c r="N4021" s="69"/>
      <c r="O4021" s="40"/>
      <c r="P4021" s="40"/>
      <c r="Q4021" s="40"/>
      <c r="R4021" s="40"/>
      <c r="S4021" s="40"/>
      <c r="T4021" s="40"/>
      <c r="U4021" s="40"/>
      <c r="V4021" s="69"/>
    </row>
    <row r="4022" spans="14:22" ht="12.75">
      <c r="N4022" s="69"/>
      <c r="O4022" s="40"/>
      <c r="P4022" s="40"/>
      <c r="Q4022" s="40"/>
      <c r="R4022" s="40"/>
      <c r="S4022" s="40"/>
      <c r="T4022" s="40"/>
      <c r="U4022" s="40"/>
      <c r="V4022" s="69"/>
    </row>
    <row r="4023" spans="14:22" ht="12.75">
      <c r="N4023" s="69"/>
      <c r="O4023" s="40"/>
      <c r="P4023" s="40"/>
      <c r="Q4023" s="40"/>
      <c r="R4023" s="40"/>
      <c r="S4023" s="40"/>
      <c r="T4023" s="40"/>
      <c r="U4023" s="40"/>
      <c r="V4023" s="69"/>
    </row>
    <row r="4024" spans="14:22" ht="12.75">
      <c r="N4024" s="69"/>
      <c r="O4024" s="40"/>
      <c r="P4024" s="40"/>
      <c r="Q4024" s="40"/>
      <c r="R4024" s="40"/>
      <c r="S4024" s="40"/>
      <c r="T4024" s="40"/>
      <c r="U4024" s="40"/>
      <c r="V4024" s="69"/>
    </row>
    <row r="4025" spans="14:22" ht="12.75">
      <c r="N4025" s="69"/>
      <c r="O4025" s="40"/>
      <c r="P4025" s="40"/>
      <c r="Q4025" s="40"/>
      <c r="R4025" s="40"/>
      <c r="S4025" s="40"/>
      <c r="T4025" s="40"/>
      <c r="U4025" s="40"/>
      <c r="V4025" s="69"/>
    </row>
    <row r="4026" spans="14:22" ht="12.75">
      <c r="N4026" s="69"/>
      <c r="O4026" s="40"/>
      <c r="P4026" s="40"/>
      <c r="Q4026" s="40"/>
      <c r="R4026" s="40"/>
      <c r="S4026" s="40"/>
      <c r="T4026" s="40"/>
      <c r="U4026" s="40"/>
      <c r="V4026" s="69"/>
    </row>
    <row r="4027" spans="14:22" ht="12.75">
      <c r="N4027" s="69"/>
      <c r="O4027" s="40"/>
      <c r="P4027" s="40"/>
      <c r="Q4027" s="40"/>
      <c r="R4027" s="40"/>
      <c r="S4027" s="40"/>
      <c r="T4027" s="40"/>
      <c r="U4027" s="40"/>
      <c r="V4027" s="69"/>
    </row>
    <row r="4028" spans="14:22" ht="12.75">
      <c r="N4028" s="69"/>
      <c r="O4028" s="40"/>
      <c r="P4028" s="40"/>
      <c r="Q4028" s="40"/>
      <c r="R4028" s="40"/>
      <c r="S4028" s="40"/>
      <c r="T4028" s="40"/>
      <c r="U4028" s="40"/>
      <c r="V4028" s="69"/>
    </row>
    <row r="4029" spans="14:22" ht="12.75">
      <c r="N4029" s="69"/>
      <c r="O4029" s="40"/>
      <c r="P4029" s="40"/>
      <c r="Q4029" s="40"/>
      <c r="R4029" s="40"/>
      <c r="S4029" s="40"/>
      <c r="T4029" s="40"/>
      <c r="U4029" s="40"/>
      <c r="V4029" s="69"/>
    </row>
    <row r="4030" spans="14:22" ht="12.75">
      <c r="N4030" s="69"/>
      <c r="O4030" s="40"/>
      <c r="P4030" s="40"/>
      <c r="Q4030" s="40"/>
      <c r="R4030" s="40"/>
      <c r="S4030" s="40"/>
      <c r="T4030" s="40"/>
      <c r="U4030" s="40"/>
      <c r="V4030" s="69"/>
    </row>
    <row r="4031" spans="14:22" ht="12.75">
      <c r="N4031" s="69"/>
      <c r="O4031" s="40"/>
      <c r="P4031" s="40"/>
      <c r="Q4031" s="40"/>
      <c r="R4031" s="40"/>
      <c r="S4031" s="40"/>
      <c r="T4031" s="40"/>
      <c r="U4031" s="40"/>
      <c r="V4031" s="69"/>
    </row>
    <row r="4032" spans="14:22" ht="12.75">
      <c r="N4032" s="69"/>
      <c r="O4032" s="40"/>
      <c r="P4032" s="40"/>
      <c r="Q4032" s="40"/>
      <c r="R4032" s="40"/>
      <c r="S4032" s="40"/>
      <c r="T4032" s="40"/>
      <c r="U4032" s="40"/>
      <c r="V4032" s="69"/>
    </row>
    <row r="4033" spans="14:22" ht="12.75">
      <c r="N4033" s="69"/>
      <c r="O4033" s="40"/>
      <c r="P4033" s="40"/>
      <c r="Q4033" s="40"/>
      <c r="R4033" s="40"/>
      <c r="S4033" s="40"/>
      <c r="T4033" s="40"/>
      <c r="U4033" s="40"/>
      <c r="V4033" s="69"/>
    </row>
    <row r="4034" spans="14:22" ht="12.75">
      <c r="N4034" s="69"/>
      <c r="O4034" s="40"/>
      <c r="P4034" s="40"/>
      <c r="Q4034" s="40"/>
      <c r="R4034" s="40"/>
      <c r="S4034" s="40"/>
      <c r="T4034" s="40"/>
      <c r="U4034" s="40"/>
      <c r="V4034" s="69"/>
    </row>
    <row r="4035" spans="14:22" ht="12.75">
      <c r="N4035" s="69"/>
      <c r="O4035" s="40"/>
      <c r="P4035" s="40"/>
      <c r="Q4035" s="40"/>
      <c r="R4035" s="40"/>
      <c r="S4035" s="40"/>
      <c r="T4035" s="40"/>
      <c r="U4035" s="40"/>
      <c r="V4035" s="69"/>
    </row>
    <row r="4036" spans="14:22" ht="12.75">
      <c r="N4036" s="69"/>
      <c r="O4036" s="40"/>
      <c r="P4036" s="40"/>
      <c r="Q4036" s="40"/>
      <c r="R4036" s="40"/>
      <c r="S4036" s="40"/>
      <c r="T4036" s="40"/>
      <c r="U4036" s="40"/>
      <c r="V4036" s="69"/>
    </row>
    <row r="4037" spans="14:22" ht="12.75">
      <c r="N4037" s="69"/>
      <c r="O4037" s="40"/>
      <c r="P4037" s="40"/>
      <c r="Q4037" s="40"/>
      <c r="R4037" s="40"/>
      <c r="S4037" s="40"/>
      <c r="T4037" s="40"/>
      <c r="U4037" s="40"/>
      <c r="V4037" s="69"/>
    </row>
    <row r="4038" spans="14:22" ht="12.75">
      <c r="N4038" s="69"/>
      <c r="O4038" s="40"/>
      <c r="P4038" s="40"/>
      <c r="Q4038" s="40"/>
      <c r="R4038" s="40"/>
      <c r="S4038" s="40"/>
      <c r="T4038" s="40"/>
      <c r="U4038" s="40"/>
      <c r="V4038" s="69"/>
    </row>
    <row r="4039" spans="14:22" ht="12.75">
      <c r="N4039" s="69"/>
      <c r="O4039" s="40"/>
      <c r="P4039" s="40"/>
      <c r="Q4039" s="40"/>
      <c r="R4039" s="40"/>
      <c r="S4039" s="40"/>
      <c r="T4039" s="40"/>
      <c r="U4039" s="40"/>
      <c r="V4039" s="69"/>
    </row>
    <row r="4040" spans="14:22" ht="12.75">
      <c r="N4040" s="69"/>
      <c r="O4040" s="40"/>
      <c r="P4040" s="40"/>
      <c r="Q4040" s="40"/>
      <c r="R4040" s="40"/>
      <c r="S4040" s="40"/>
      <c r="T4040" s="40"/>
      <c r="U4040" s="40"/>
      <c r="V4040" s="69"/>
    </row>
    <row r="4041" spans="14:22" ht="12.75">
      <c r="N4041" s="69"/>
      <c r="O4041" s="40"/>
      <c r="P4041" s="40"/>
      <c r="Q4041" s="40"/>
      <c r="R4041" s="40"/>
      <c r="S4041" s="40"/>
      <c r="T4041" s="40"/>
      <c r="U4041" s="40"/>
      <c r="V4041" s="69"/>
    </row>
    <row r="4042" spans="14:22" ht="12.75">
      <c r="N4042" s="69"/>
      <c r="O4042" s="40"/>
      <c r="P4042" s="40"/>
      <c r="Q4042" s="40"/>
      <c r="R4042" s="40"/>
      <c r="S4042" s="40"/>
      <c r="T4042" s="40"/>
      <c r="U4042" s="40"/>
      <c r="V4042" s="69"/>
    </row>
    <row r="4043" spans="14:22" ht="12.75">
      <c r="N4043" s="69"/>
      <c r="O4043" s="40"/>
      <c r="P4043" s="40"/>
      <c r="Q4043" s="40"/>
      <c r="R4043" s="40"/>
      <c r="S4043" s="40"/>
      <c r="T4043" s="40"/>
      <c r="U4043" s="40"/>
      <c r="V4043" s="69"/>
    </row>
    <row r="4044" spans="14:22" ht="12.75">
      <c r="N4044" s="69"/>
      <c r="O4044" s="40"/>
      <c r="P4044" s="40"/>
      <c r="Q4044" s="40"/>
      <c r="R4044" s="40"/>
      <c r="S4044" s="40"/>
      <c r="T4044" s="40"/>
      <c r="U4044" s="40"/>
      <c r="V4044" s="69"/>
    </row>
    <row r="4045" spans="14:22" ht="12.75">
      <c r="N4045" s="69"/>
      <c r="O4045" s="40"/>
      <c r="P4045" s="40"/>
      <c r="Q4045" s="40"/>
      <c r="R4045" s="40"/>
      <c r="S4045" s="40"/>
      <c r="T4045" s="40"/>
      <c r="U4045" s="40"/>
      <c r="V4045" s="69"/>
    </row>
    <row r="4046" spans="14:22" ht="12.75">
      <c r="N4046" s="69"/>
      <c r="O4046" s="40"/>
      <c r="P4046" s="40"/>
      <c r="Q4046" s="40"/>
      <c r="R4046" s="40"/>
      <c r="S4046" s="40"/>
      <c r="T4046" s="40"/>
      <c r="U4046" s="40"/>
      <c r="V4046" s="69"/>
    </row>
    <row r="4047" spans="14:22" ht="12.75">
      <c r="N4047" s="69"/>
      <c r="O4047" s="40"/>
      <c r="P4047" s="40"/>
      <c r="Q4047" s="40"/>
      <c r="R4047" s="40"/>
      <c r="S4047" s="40"/>
      <c r="T4047" s="40"/>
      <c r="U4047" s="40"/>
      <c r="V4047" s="69"/>
    </row>
    <row r="4048" spans="14:22" ht="12.75">
      <c r="N4048" s="69"/>
      <c r="O4048" s="40"/>
      <c r="P4048" s="40"/>
      <c r="Q4048" s="40"/>
      <c r="R4048" s="40"/>
      <c r="S4048" s="40"/>
      <c r="T4048" s="40"/>
      <c r="U4048" s="40"/>
      <c r="V4048" s="69"/>
    </row>
    <row r="4049" spans="14:22" ht="12.75">
      <c r="N4049" s="69"/>
      <c r="O4049" s="40"/>
      <c r="P4049" s="40"/>
      <c r="Q4049" s="40"/>
      <c r="R4049" s="40"/>
      <c r="S4049" s="40"/>
      <c r="T4049" s="40"/>
      <c r="U4049" s="40"/>
      <c r="V4049" s="69"/>
    </row>
    <row r="4050" spans="14:22" ht="12.75">
      <c r="N4050" s="69"/>
      <c r="O4050" s="40"/>
      <c r="P4050" s="40"/>
      <c r="Q4050" s="40"/>
      <c r="R4050" s="40"/>
      <c r="S4050" s="40"/>
      <c r="T4050" s="40"/>
      <c r="U4050" s="40"/>
      <c r="V4050" s="69"/>
    </row>
    <row r="4051" spans="14:22" ht="12.75">
      <c r="N4051" s="69"/>
      <c r="O4051" s="40"/>
      <c r="P4051" s="40"/>
      <c r="Q4051" s="40"/>
      <c r="R4051" s="40"/>
      <c r="S4051" s="40"/>
      <c r="T4051" s="40"/>
      <c r="U4051" s="40"/>
      <c r="V4051" s="69"/>
    </row>
    <row r="4052" spans="14:22" ht="12.75">
      <c r="N4052" s="69"/>
      <c r="O4052" s="40"/>
      <c r="P4052" s="40"/>
      <c r="Q4052" s="40"/>
      <c r="R4052" s="40"/>
      <c r="S4052" s="40"/>
      <c r="T4052" s="40"/>
      <c r="U4052" s="40"/>
      <c r="V4052" s="69"/>
    </row>
    <row r="4053" spans="14:22" ht="12.75">
      <c r="N4053" s="69"/>
      <c r="O4053" s="40"/>
      <c r="P4053" s="40"/>
      <c r="Q4053" s="40"/>
      <c r="R4053" s="40"/>
      <c r="S4053" s="40"/>
      <c r="T4053" s="40"/>
      <c r="U4053" s="40"/>
      <c r="V4053" s="69"/>
    </row>
    <row r="4054" spans="14:22" ht="12.75">
      <c r="N4054" s="69"/>
      <c r="O4054" s="40"/>
      <c r="P4054" s="40"/>
      <c r="Q4054" s="40"/>
      <c r="R4054" s="40"/>
      <c r="S4054" s="40"/>
      <c r="T4054" s="40"/>
      <c r="U4054" s="40"/>
      <c r="V4054" s="69"/>
    </row>
    <row r="4055" spans="14:22" ht="12.75">
      <c r="N4055" s="69"/>
      <c r="O4055" s="40"/>
      <c r="P4055" s="40"/>
      <c r="Q4055" s="40"/>
      <c r="R4055" s="40"/>
      <c r="S4055" s="40"/>
      <c r="T4055" s="40"/>
      <c r="U4055" s="40"/>
      <c r="V4055" s="69"/>
    </row>
    <row r="4056" spans="14:22" ht="12.75">
      <c r="N4056" s="69"/>
      <c r="O4056" s="40"/>
      <c r="P4056" s="40"/>
      <c r="Q4056" s="40"/>
      <c r="R4056" s="40"/>
      <c r="S4056" s="40"/>
      <c r="T4056" s="40"/>
      <c r="U4056" s="40"/>
      <c r="V4056" s="69"/>
    </row>
    <row r="4057" spans="14:22" ht="12.75">
      <c r="N4057" s="69"/>
      <c r="O4057" s="40"/>
      <c r="P4057" s="40"/>
      <c r="Q4057" s="40"/>
      <c r="R4057" s="40"/>
      <c r="S4057" s="40"/>
      <c r="T4057" s="40"/>
      <c r="U4057" s="40"/>
      <c r="V4057" s="69"/>
    </row>
    <row r="4058" spans="14:22" ht="12.75">
      <c r="N4058" s="69"/>
      <c r="O4058" s="40"/>
      <c r="P4058" s="40"/>
      <c r="Q4058" s="40"/>
      <c r="R4058" s="40"/>
      <c r="S4058" s="40"/>
      <c r="T4058" s="40"/>
      <c r="U4058" s="40"/>
      <c r="V4058" s="69"/>
    </row>
    <row r="4059" spans="14:22" ht="12.75">
      <c r="N4059" s="69"/>
      <c r="O4059" s="40"/>
      <c r="P4059" s="40"/>
      <c r="Q4059" s="40"/>
      <c r="R4059" s="40"/>
      <c r="S4059" s="40"/>
      <c r="T4059" s="40"/>
      <c r="U4059" s="40"/>
      <c r="V4059" s="69"/>
    </row>
    <row r="4060" spans="14:22" ht="12.75">
      <c r="N4060" s="69"/>
      <c r="O4060" s="40"/>
      <c r="P4060" s="40"/>
      <c r="Q4060" s="40"/>
      <c r="R4060" s="40"/>
      <c r="S4060" s="40"/>
      <c r="T4060" s="40"/>
      <c r="U4060" s="40"/>
      <c r="V4060" s="69"/>
    </row>
    <row r="4061" spans="14:22" ht="12.75">
      <c r="N4061" s="69"/>
      <c r="O4061" s="40"/>
      <c r="P4061" s="40"/>
      <c r="Q4061" s="40"/>
      <c r="R4061" s="40"/>
      <c r="S4061" s="40"/>
      <c r="T4061" s="40"/>
      <c r="U4061" s="40"/>
      <c r="V4061" s="69"/>
    </row>
    <row r="4062" spans="14:22" ht="12.75">
      <c r="N4062" s="69"/>
      <c r="O4062" s="40"/>
      <c r="P4062" s="40"/>
      <c r="Q4062" s="40"/>
      <c r="R4062" s="40"/>
      <c r="S4062" s="40"/>
      <c r="T4062" s="40"/>
      <c r="U4062" s="40"/>
      <c r="V4062" s="69"/>
    </row>
    <row r="4063" spans="14:22" ht="12.75">
      <c r="N4063" s="69"/>
      <c r="O4063" s="40"/>
      <c r="P4063" s="40"/>
      <c r="Q4063" s="40"/>
      <c r="R4063" s="40"/>
      <c r="S4063" s="40"/>
      <c r="T4063" s="40"/>
      <c r="U4063" s="40"/>
      <c r="V4063" s="69"/>
    </row>
    <row r="4064" spans="14:22" ht="12.75">
      <c r="N4064" s="69"/>
      <c r="O4064" s="40"/>
      <c r="P4064" s="40"/>
      <c r="Q4064" s="40"/>
      <c r="R4064" s="40"/>
      <c r="S4064" s="40"/>
      <c r="T4064" s="40"/>
      <c r="U4064" s="40"/>
      <c r="V4064" s="69"/>
    </row>
    <row r="4065" spans="14:22" ht="12.75">
      <c r="N4065" s="69"/>
      <c r="O4065" s="40"/>
      <c r="P4065" s="40"/>
      <c r="Q4065" s="40"/>
      <c r="R4065" s="40"/>
      <c r="S4065" s="40"/>
      <c r="T4065" s="40"/>
      <c r="U4065" s="40"/>
      <c r="V4065" s="69"/>
    </row>
    <row r="4066" spans="14:22" ht="12.75">
      <c r="N4066" s="69"/>
      <c r="O4066" s="40"/>
      <c r="P4066" s="40"/>
      <c r="Q4066" s="40"/>
      <c r="R4066" s="40"/>
      <c r="S4066" s="40"/>
      <c r="T4066" s="40"/>
      <c r="U4066" s="40"/>
      <c r="V4066" s="69"/>
    </row>
    <row r="4067" spans="14:22" ht="12.75">
      <c r="N4067" s="69"/>
      <c r="O4067" s="40"/>
      <c r="P4067" s="40"/>
      <c r="Q4067" s="40"/>
      <c r="R4067" s="40"/>
      <c r="S4067" s="40"/>
      <c r="T4067" s="40"/>
      <c r="U4067" s="40"/>
      <c r="V4067" s="69"/>
    </row>
    <row r="4068" spans="14:22" ht="12.75">
      <c r="N4068" s="69"/>
      <c r="O4068" s="40"/>
      <c r="P4068" s="40"/>
      <c r="Q4068" s="40"/>
      <c r="R4068" s="40"/>
      <c r="S4068" s="40"/>
      <c r="T4068" s="40"/>
      <c r="U4068" s="40"/>
      <c r="V4068" s="69"/>
    </row>
    <row r="4069" spans="14:22" ht="12.75">
      <c r="N4069" s="69"/>
      <c r="O4069" s="40"/>
      <c r="P4069" s="40"/>
      <c r="Q4069" s="40"/>
      <c r="R4069" s="40"/>
      <c r="S4069" s="40"/>
      <c r="T4069" s="40"/>
      <c r="U4069" s="40"/>
      <c r="V4069" s="69"/>
    </row>
    <row r="4070" spans="14:22" ht="12.75">
      <c r="N4070" s="69"/>
      <c r="O4070" s="40"/>
      <c r="P4070" s="40"/>
      <c r="Q4070" s="40"/>
      <c r="R4070" s="40"/>
      <c r="S4070" s="40"/>
      <c r="T4070" s="40"/>
      <c r="U4070" s="40"/>
      <c r="V4070" s="69"/>
    </row>
    <row r="4071" spans="14:22" ht="12.75">
      <c r="N4071" s="69"/>
      <c r="O4071" s="40"/>
      <c r="P4071" s="40"/>
      <c r="Q4071" s="40"/>
      <c r="R4071" s="40"/>
      <c r="S4071" s="40"/>
      <c r="T4071" s="40"/>
      <c r="U4071" s="40"/>
      <c r="V4071" s="69"/>
    </row>
    <row r="4072" spans="14:22" ht="12.75">
      <c r="N4072" s="69"/>
      <c r="O4072" s="40"/>
      <c r="P4072" s="40"/>
      <c r="Q4072" s="40"/>
      <c r="R4072" s="40"/>
      <c r="S4072" s="40"/>
      <c r="T4072" s="40"/>
      <c r="U4072" s="40"/>
      <c r="V4072" s="69"/>
    </row>
    <row r="4073" spans="14:22" ht="12.75">
      <c r="N4073" s="69"/>
      <c r="O4073" s="40"/>
      <c r="P4073" s="40"/>
      <c r="Q4073" s="40"/>
      <c r="R4073" s="40"/>
      <c r="S4073" s="40"/>
      <c r="T4073" s="40"/>
      <c r="U4073" s="40"/>
      <c r="V4073" s="69"/>
    </row>
    <row r="4074" spans="14:22" ht="12.75">
      <c r="N4074" s="69"/>
      <c r="O4074" s="40"/>
      <c r="P4074" s="40"/>
      <c r="Q4074" s="40"/>
      <c r="R4074" s="40"/>
      <c r="S4074" s="40"/>
      <c r="T4074" s="40"/>
      <c r="U4074" s="40"/>
      <c r="V4074" s="69"/>
    </row>
    <row r="4075" spans="14:22" ht="12.75">
      <c r="N4075" s="69"/>
      <c r="O4075" s="40"/>
      <c r="P4075" s="40"/>
      <c r="Q4075" s="40"/>
      <c r="R4075" s="40"/>
      <c r="S4075" s="40"/>
      <c r="T4075" s="40"/>
      <c r="U4075" s="40"/>
      <c r="V4075" s="69"/>
    </row>
    <row r="4076" spans="14:22" ht="12.75">
      <c r="N4076" s="69"/>
      <c r="O4076" s="40"/>
      <c r="P4076" s="40"/>
      <c r="Q4076" s="40"/>
      <c r="R4076" s="40"/>
      <c r="S4076" s="40"/>
      <c r="T4076" s="40"/>
      <c r="U4076" s="40"/>
      <c r="V4076" s="69"/>
    </row>
    <row r="4077" spans="14:22" ht="12.75">
      <c r="N4077" s="69"/>
      <c r="O4077" s="40"/>
      <c r="P4077" s="40"/>
      <c r="Q4077" s="40"/>
      <c r="R4077" s="40"/>
      <c r="S4077" s="40"/>
      <c r="T4077" s="40"/>
      <c r="U4077" s="40"/>
      <c r="V4077" s="69"/>
    </row>
    <row r="4078" spans="14:22" ht="12.75">
      <c r="N4078" s="69"/>
      <c r="O4078" s="40"/>
      <c r="P4078" s="40"/>
      <c r="Q4078" s="40"/>
      <c r="R4078" s="40"/>
      <c r="S4078" s="40"/>
      <c r="T4078" s="40"/>
      <c r="U4078" s="40"/>
      <c r="V4078" s="69"/>
    </row>
    <row r="4079" spans="14:22" ht="12.75">
      <c r="N4079" s="69"/>
      <c r="O4079" s="40"/>
      <c r="P4079" s="40"/>
      <c r="Q4079" s="40"/>
      <c r="R4079" s="40"/>
      <c r="S4079" s="40"/>
      <c r="T4079" s="40"/>
      <c r="U4079" s="40"/>
      <c r="V4079" s="69"/>
    </row>
    <row r="4080" spans="14:22" ht="12.75">
      <c r="N4080" s="69"/>
      <c r="O4080" s="40"/>
      <c r="P4080" s="40"/>
      <c r="Q4080" s="40"/>
      <c r="R4080" s="40"/>
      <c r="S4080" s="40"/>
      <c r="T4080" s="40"/>
      <c r="U4080" s="40"/>
      <c r="V4080" s="69"/>
    </row>
    <row r="4081" spans="14:22" ht="12.75">
      <c r="N4081" s="69"/>
      <c r="O4081" s="40"/>
      <c r="P4081" s="40"/>
      <c r="Q4081" s="40"/>
      <c r="R4081" s="40"/>
      <c r="S4081" s="40"/>
      <c r="T4081" s="40"/>
      <c r="U4081" s="40"/>
      <c r="V4081" s="69"/>
    </row>
    <row r="4082" spans="14:22" ht="12.75">
      <c r="N4082" s="69"/>
      <c r="O4082" s="40"/>
      <c r="P4082" s="40"/>
      <c r="Q4082" s="40"/>
      <c r="R4082" s="40"/>
      <c r="S4082" s="40"/>
      <c r="T4082" s="40"/>
      <c r="U4082" s="40"/>
      <c r="V4082" s="69"/>
    </row>
    <row r="4083" spans="14:22" ht="12.75">
      <c r="N4083" s="69"/>
      <c r="O4083" s="40"/>
      <c r="P4083" s="40"/>
      <c r="Q4083" s="40"/>
      <c r="R4083" s="40"/>
      <c r="S4083" s="40"/>
      <c r="T4083" s="40"/>
      <c r="U4083" s="40"/>
      <c r="V4083" s="69"/>
    </row>
    <row r="4084" spans="14:22" ht="12.75">
      <c r="N4084" s="69"/>
      <c r="O4084" s="40"/>
      <c r="P4084" s="40"/>
      <c r="Q4084" s="40"/>
      <c r="R4084" s="40"/>
      <c r="S4084" s="40"/>
      <c r="T4084" s="40"/>
      <c r="U4084" s="40"/>
      <c r="V4084" s="69"/>
    </row>
    <row r="4085" spans="14:22" ht="12.75">
      <c r="N4085" s="69"/>
      <c r="O4085" s="40"/>
      <c r="P4085" s="40"/>
      <c r="Q4085" s="40"/>
      <c r="R4085" s="40"/>
      <c r="S4085" s="40"/>
      <c r="T4085" s="40"/>
      <c r="U4085" s="40"/>
      <c r="V4085" s="69"/>
    </row>
    <row r="4086" spans="14:22" ht="12.75">
      <c r="N4086" s="69"/>
      <c r="O4086" s="40"/>
      <c r="P4086" s="40"/>
      <c r="Q4086" s="40"/>
      <c r="R4086" s="40"/>
      <c r="S4086" s="40"/>
      <c r="T4086" s="40"/>
      <c r="U4086" s="40"/>
      <c r="V4086" s="69"/>
    </row>
    <row r="4087" spans="14:22" ht="12.75">
      <c r="N4087" s="69"/>
      <c r="O4087" s="40"/>
      <c r="P4087" s="40"/>
      <c r="Q4087" s="40"/>
      <c r="R4087" s="40"/>
      <c r="S4087" s="40"/>
      <c r="T4087" s="40"/>
      <c r="U4087" s="40"/>
      <c r="V4087" s="69"/>
    </row>
    <row r="4088" spans="14:22" ht="12.75">
      <c r="N4088" s="69"/>
      <c r="O4088" s="40"/>
      <c r="P4088" s="40"/>
      <c r="Q4088" s="40"/>
      <c r="R4088" s="40"/>
      <c r="S4088" s="40"/>
      <c r="T4088" s="40"/>
      <c r="U4088" s="40"/>
      <c r="V4088" s="69"/>
    </row>
    <row r="4089" spans="14:22" ht="12.75">
      <c r="N4089" s="69"/>
      <c r="O4089" s="40"/>
      <c r="P4089" s="40"/>
      <c r="Q4089" s="40"/>
      <c r="R4089" s="40"/>
      <c r="S4089" s="40"/>
      <c r="T4089" s="40"/>
      <c r="U4089" s="40"/>
      <c r="V4089" s="69"/>
    </row>
    <row r="4090" spans="14:22" ht="12.75">
      <c r="N4090" s="69"/>
      <c r="O4090" s="40"/>
      <c r="P4090" s="40"/>
      <c r="Q4090" s="40"/>
      <c r="R4090" s="40"/>
      <c r="S4090" s="40"/>
      <c r="T4090" s="40"/>
      <c r="U4090" s="40"/>
      <c r="V4090" s="69"/>
    </row>
    <row r="4091" spans="14:22" ht="12.75">
      <c r="N4091" s="69"/>
      <c r="O4091" s="40"/>
      <c r="P4091" s="40"/>
      <c r="Q4091" s="40"/>
      <c r="R4091" s="40"/>
      <c r="S4091" s="40"/>
      <c r="T4091" s="40"/>
      <c r="U4091" s="40"/>
      <c r="V4091" s="69"/>
    </row>
    <row r="4092" spans="14:22" ht="12.75">
      <c r="N4092" s="69"/>
      <c r="O4092" s="40"/>
      <c r="P4092" s="40"/>
      <c r="Q4092" s="40"/>
      <c r="R4092" s="40"/>
      <c r="S4092" s="40"/>
      <c r="T4092" s="40"/>
      <c r="U4092" s="40"/>
      <c r="V4092" s="69"/>
    </row>
    <row r="4093" spans="14:22" ht="12.75">
      <c r="N4093" s="69"/>
      <c r="O4093" s="40"/>
      <c r="P4093" s="40"/>
      <c r="Q4093" s="40"/>
      <c r="R4093" s="40"/>
      <c r="S4093" s="40"/>
      <c r="T4093" s="40"/>
      <c r="U4093" s="40"/>
      <c r="V4093" s="69"/>
    </row>
    <row r="4094" spans="14:22" ht="12.75">
      <c r="N4094" s="69"/>
      <c r="O4094" s="40"/>
      <c r="P4094" s="40"/>
      <c r="Q4094" s="40"/>
      <c r="R4094" s="40"/>
      <c r="S4094" s="40"/>
      <c r="T4094" s="40"/>
      <c r="U4094" s="40"/>
      <c r="V4094" s="69"/>
    </row>
    <row r="4095" spans="14:22" ht="12.75">
      <c r="N4095" s="69"/>
      <c r="O4095" s="40"/>
      <c r="P4095" s="40"/>
      <c r="Q4095" s="40"/>
      <c r="R4095" s="40"/>
      <c r="S4095" s="40"/>
      <c r="T4095" s="40"/>
      <c r="U4095" s="40"/>
      <c r="V4095" s="69"/>
    </row>
    <row r="4096" spans="14:22" ht="12.75">
      <c r="N4096" s="69"/>
      <c r="O4096" s="40"/>
      <c r="P4096" s="40"/>
      <c r="Q4096" s="40"/>
      <c r="R4096" s="40"/>
      <c r="S4096" s="40"/>
      <c r="T4096" s="40"/>
      <c r="U4096" s="40"/>
      <c r="V4096" s="69"/>
    </row>
    <row r="4097" spans="14:22" ht="12.75">
      <c r="N4097" s="69"/>
      <c r="O4097" s="40"/>
      <c r="P4097" s="40"/>
      <c r="Q4097" s="40"/>
      <c r="R4097" s="40"/>
      <c r="S4097" s="40"/>
      <c r="T4097" s="40"/>
      <c r="U4097" s="40"/>
      <c r="V4097" s="69"/>
    </row>
    <row r="4098" spans="14:22" ht="12.75">
      <c r="N4098" s="69"/>
      <c r="O4098" s="40"/>
      <c r="P4098" s="40"/>
      <c r="Q4098" s="40"/>
      <c r="R4098" s="40"/>
      <c r="S4098" s="40"/>
      <c r="T4098" s="40"/>
      <c r="U4098" s="40"/>
      <c r="V4098" s="69"/>
    </row>
    <row r="4099" spans="14:22" ht="12.75">
      <c r="N4099" s="69"/>
      <c r="O4099" s="40"/>
      <c r="P4099" s="40"/>
      <c r="Q4099" s="40"/>
      <c r="R4099" s="40"/>
      <c r="S4099" s="40"/>
      <c r="T4099" s="40"/>
      <c r="U4099" s="40"/>
      <c r="V4099" s="69"/>
    </row>
    <row r="4100" spans="14:22" ht="12.75">
      <c r="N4100" s="69"/>
      <c r="O4100" s="40"/>
      <c r="P4100" s="40"/>
      <c r="Q4100" s="40"/>
      <c r="R4100" s="40"/>
      <c r="S4100" s="40"/>
      <c r="T4100" s="40"/>
      <c r="U4100" s="40"/>
      <c r="V4100" s="69"/>
    </row>
    <row r="4101" spans="14:22" ht="12.75">
      <c r="N4101" s="69"/>
      <c r="O4101" s="40"/>
      <c r="P4101" s="40"/>
      <c r="Q4101" s="40"/>
      <c r="R4101" s="40"/>
      <c r="S4101" s="40"/>
      <c r="T4101" s="40"/>
      <c r="U4101" s="40"/>
      <c r="V4101" s="69"/>
    </row>
    <row r="4102" spans="14:22" ht="12.75">
      <c r="N4102" s="69"/>
      <c r="O4102" s="40"/>
      <c r="P4102" s="40"/>
      <c r="Q4102" s="40"/>
      <c r="R4102" s="40"/>
      <c r="S4102" s="40"/>
      <c r="T4102" s="40"/>
      <c r="U4102" s="40"/>
      <c r="V4102" s="69"/>
    </row>
    <row r="4103" spans="14:22" ht="12.75">
      <c r="N4103" s="69"/>
      <c r="O4103" s="40"/>
      <c r="P4103" s="40"/>
      <c r="Q4103" s="40"/>
      <c r="R4103" s="40"/>
      <c r="S4103" s="40"/>
      <c r="T4103" s="40"/>
      <c r="U4103" s="40"/>
      <c r="V4103" s="69"/>
    </row>
    <row r="4104" spans="14:22" ht="12.75">
      <c r="N4104" s="69"/>
      <c r="O4104" s="40"/>
      <c r="P4104" s="40"/>
      <c r="Q4104" s="40"/>
      <c r="R4104" s="40"/>
      <c r="S4104" s="40"/>
      <c r="T4104" s="40"/>
      <c r="U4104" s="40"/>
      <c r="V4104" s="69"/>
    </row>
    <row r="4105" spans="14:22" ht="12.75">
      <c r="N4105" s="69"/>
      <c r="O4105" s="40"/>
      <c r="P4105" s="40"/>
      <c r="Q4105" s="40"/>
      <c r="R4105" s="40"/>
      <c r="S4105" s="40"/>
      <c r="T4105" s="40"/>
      <c r="U4105" s="40"/>
      <c r="V4105" s="69"/>
    </row>
    <row r="4106" spans="14:22" ht="12.75">
      <c r="N4106" s="69"/>
      <c r="O4106" s="40"/>
      <c r="P4106" s="40"/>
      <c r="Q4106" s="40"/>
      <c r="R4106" s="40"/>
      <c r="S4106" s="40"/>
      <c r="T4106" s="40"/>
      <c r="U4106" s="40"/>
      <c r="V4106" s="69"/>
    </row>
    <row r="4107" spans="14:22" ht="12.75">
      <c r="N4107" s="69"/>
      <c r="O4107" s="40"/>
      <c r="P4107" s="40"/>
      <c r="Q4107" s="40"/>
      <c r="R4107" s="40"/>
      <c r="S4107" s="40"/>
      <c r="T4107" s="40"/>
      <c r="U4107" s="40"/>
      <c r="V4107" s="69"/>
    </row>
    <row r="4108" spans="14:22" ht="12.75">
      <c r="N4108" s="69"/>
      <c r="O4108" s="40"/>
      <c r="P4108" s="40"/>
      <c r="Q4108" s="40"/>
      <c r="R4108" s="40"/>
      <c r="S4108" s="40"/>
      <c r="T4108" s="40"/>
      <c r="U4108" s="40"/>
      <c r="V4108" s="69"/>
    </row>
    <row r="4109" spans="14:22" ht="12.75">
      <c r="N4109" s="69"/>
      <c r="O4109" s="40"/>
      <c r="P4109" s="40"/>
      <c r="Q4109" s="40"/>
      <c r="R4109" s="40"/>
      <c r="S4109" s="40"/>
      <c r="T4109" s="40"/>
      <c r="U4109" s="40"/>
      <c r="V4109" s="69"/>
    </row>
    <row r="4110" spans="14:22" ht="12.75">
      <c r="N4110" s="69"/>
      <c r="O4110" s="40"/>
      <c r="P4110" s="40"/>
      <c r="Q4110" s="40"/>
      <c r="R4110" s="40"/>
      <c r="S4110" s="40"/>
      <c r="T4110" s="40"/>
      <c r="U4110" s="40"/>
      <c r="V4110" s="69"/>
    </row>
    <row r="4111" spans="14:22" ht="12.75">
      <c r="N4111" s="69"/>
      <c r="O4111" s="40"/>
      <c r="P4111" s="40"/>
      <c r="Q4111" s="40"/>
      <c r="R4111" s="40"/>
      <c r="S4111" s="40"/>
      <c r="T4111" s="40"/>
      <c r="U4111" s="40"/>
      <c r="V4111" s="69"/>
    </row>
    <row r="4112" spans="14:22" ht="12.75">
      <c r="N4112" s="69"/>
      <c r="O4112" s="40"/>
      <c r="P4112" s="40"/>
      <c r="Q4112" s="40"/>
      <c r="R4112" s="40"/>
      <c r="S4112" s="40"/>
      <c r="T4112" s="40"/>
      <c r="U4112" s="40"/>
      <c r="V4112" s="69"/>
    </row>
    <row r="4113" spans="14:22" ht="12.75">
      <c r="N4113" s="69"/>
      <c r="O4113" s="40"/>
      <c r="P4113" s="40"/>
      <c r="Q4113" s="40"/>
      <c r="R4113" s="40"/>
      <c r="S4113" s="40"/>
      <c r="T4113" s="40"/>
      <c r="U4113" s="40"/>
      <c r="V4113" s="69"/>
    </row>
    <row r="4114" spans="14:22" ht="12.75">
      <c r="N4114" s="69"/>
      <c r="O4114" s="40"/>
      <c r="P4114" s="40"/>
      <c r="Q4114" s="40"/>
      <c r="R4114" s="40"/>
      <c r="S4114" s="40"/>
      <c r="T4114" s="40"/>
      <c r="U4114" s="40"/>
      <c r="V4114" s="69"/>
    </row>
    <row r="4115" spans="14:22" ht="12.75">
      <c r="N4115" s="69"/>
      <c r="O4115" s="40"/>
      <c r="P4115" s="40"/>
      <c r="Q4115" s="40"/>
      <c r="R4115" s="40"/>
      <c r="S4115" s="40"/>
      <c r="T4115" s="40"/>
      <c r="U4115" s="40"/>
      <c r="V4115" s="69"/>
    </row>
    <row r="4116" spans="14:22" ht="12.75">
      <c r="N4116" s="69"/>
      <c r="O4116" s="40"/>
      <c r="P4116" s="40"/>
      <c r="Q4116" s="40"/>
      <c r="R4116" s="40"/>
      <c r="S4116" s="40"/>
      <c r="T4116" s="40"/>
      <c r="U4116" s="40"/>
      <c r="V4116" s="69"/>
    </row>
    <row r="4117" spans="14:22" ht="12.75">
      <c r="N4117" s="69"/>
      <c r="O4117" s="40"/>
      <c r="P4117" s="40"/>
      <c r="Q4117" s="40"/>
      <c r="R4117" s="40"/>
      <c r="S4117" s="40"/>
      <c r="T4117" s="40"/>
      <c r="U4117" s="40"/>
      <c r="V4117" s="69"/>
    </row>
    <row r="4118" spans="14:22" ht="12.75">
      <c r="N4118" s="69"/>
      <c r="O4118" s="40"/>
      <c r="P4118" s="40"/>
      <c r="Q4118" s="40"/>
      <c r="R4118" s="40"/>
      <c r="S4118" s="40"/>
      <c r="T4118" s="40"/>
      <c r="U4118" s="40"/>
      <c r="V4118" s="69"/>
    </row>
    <row r="4119" spans="14:22" ht="12.75">
      <c r="N4119" s="69"/>
      <c r="O4119" s="40"/>
      <c r="P4119" s="40"/>
      <c r="Q4119" s="40"/>
      <c r="R4119" s="40"/>
      <c r="S4119" s="40"/>
      <c r="T4119" s="40"/>
      <c r="U4119" s="40"/>
      <c r="V4119" s="69"/>
    </row>
    <row r="4120" spans="14:22" ht="12.75">
      <c r="N4120" s="69"/>
      <c r="O4120" s="40"/>
      <c r="P4120" s="40"/>
      <c r="Q4120" s="40"/>
      <c r="R4120" s="40"/>
      <c r="S4120" s="40"/>
      <c r="T4120" s="40"/>
      <c r="U4120" s="40"/>
      <c r="V4120" s="69"/>
    </row>
    <row r="4121" spans="14:22" ht="12.75">
      <c r="N4121" s="69"/>
      <c r="O4121" s="40"/>
      <c r="P4121" s="40"/>
      <c r="Q4121" s="40"/>
      <c r="R4121" s="40"/>
      <c r="S4121" s="40"/>
      <c r="T4121" s="40"/>
      <c r="U4121" s="40"/>
      <c r="V4121" s="69"/>
    </row>
    <row r="4122" spans="14:22" ht="12.75">
      <c r="N4122" s="69"/>
      <c r="O4122" s="40"/>
      <c r="P4122" s="40"/>
      <c r="Q4122" s="40"/>
      <c r="R4122" s="40"/>
      <c r="S4122" s="40"/>
      <c r="T4122" s="40"/>
      <c r="U4122" s="40"/>
      <c r="V4122" s="69"/>
    </row>
    <row r="4123" spans="14:22" ht="12.75">
      <c r="N4123" s="69"/>
      <c r="O4123" s="40"/>
      <c r="P4123" s="40"/>
      <c r="Q4123" s="40"/>
      <c r="R4123" s="40"/>
      <c r="S4123" s="40"/>
      <c r="T4123" s="40"/>
      <c r="U4123" s="40"/>
      <c r="V4123" s="69"/>
    </row>
    <row r="4124" spans="14:22" ht="12.75">
      <c r="N4124" s="69"/>
      <c r="O4124" s="40"/>
      <c r="P4124" s="40"/>
      <c r="Q4124" s="40"/>
      <c r="R4124" s="40"/>
      <c r="S4124" s="40"/>
      <c r="T4124" s="40"/>
      <c r="U4124" s="40"/>
      <c r="V4124" s="69"/>
    </row>
    <row r="4125" spans="14:22" ht="12.75">
      <c r="N4125" s="69"/>
      <c r="O4125" s="40"/>
      <c r="P4125" s="40"/>
      <c r="Q4125" s="40"/>
      <c r="R4125" s="40"/>
      <c r="S4125" s="40"/>
      <c r="T4125" s="40"/>
      <c r="U4125" s="40"/>
      <c r="V4125" s="69"/>
    </row>
    <row r="4126" spans="14:22" ht="12.75">
      <c r="N4126" s="69"/>
      <c r="O4126" s="40"/>
      <c r="P4126" s="40"/>
      <c r="Q4126" s="40"/>
      <c r="R4126" s="40"/>
      <c r="S4126" s="40"/>
      <c r="T4126" s="40"/>
      <c r="U4126" s="40"/>
      <c r="V4126" s="69"/>
    </row>
    <row r="4127" spans="14:22" ht="12.75">
      <c r="N4127" s="69"/>
      <c r="O4127" s="40"/>
      <c r="P4127" s="40"/>
      <c r="Q4127" s="40"/>
      <c r="R4127" s="40"/>
      <c r="S4127" s="40"/>
      <c r="T4127" s="40"/>
      <c r="U4127" s="40"/>
      <c r="V4127" s="69"/>
    </row>
    <row r="4128" spans="14:22" ht="12.75">
      <c r="N4128" s="69"/>
      <c r="O4128" s="40"/>
      <c r="P4128" s="40"/>
      <c r="Q4128" s="40"/>
      <c r="R4128" s="40"/>
      <c r="S4128" s="40"/>
      <c r="T4128" s="40"/>
      <c r="U4128" s="40"/>
      <c r="V4128" s="69"/>
    </row>
    <row r="4129" spans="14:22" ht="12.75">
      <c r="N4129" s="69"/>
      <c r="O4129" s="40"/>
      <c r="P4129" s="40"/>
      <c r="Q4129" s="40"/>
      <c r="R4129" s="40"/>
      <c r="S4129" s="40"/>
      <c r="T4129" s="40"/>
      <c r="U4129" s="40"/>
      <c r="V4129" s="69"/>
    </row>
    <row r="4130" spans="14:22" ht="12.75">
      <c r="N4130" s="69"/>
      <c r="O4130" s="40"/>
      <c r="P4130" s="40"/>
      <c r="Q4130" s="40"/>
      <c r="R4130" s="40"/>
      <c r="S4130" s="40"/>
      <c r="T4130" s="40"/>
      <c r="U4130" s="40"/>
      <c r="V4130" s="69"/>
    </row>
    <row r="4131" spans="14:22" ht="12.75">
      <c r="N4131" s="69"/>
      <c r="O4131" s="40"/>
      <c r="P4131" s="40"/>
      <c r="Q4131" s="40"/>
      <c r="R4131" s="40"/>
      <c r="S4131" s="40"/>
      <c r="T4131" s="40"/>
      <c r="U4131" s="40"/>
      <c r="V4131" s="69"/>
    </row>
    <row r="4132" spans="14:22" ht="12.75">
      <c r="N4132" s="69"/>
      <c r="O4132" s="40"/>
      <c r="P4132" s="40"/>
      <c r="Q4132" s="40"/>
      <c r="R4132" s="40"/>
      <c r="S4132" s="40"/>
      <c r="T4132" s="40"/>
      <c r="U4132" s="40"/>
      <c r="V4132" s="69"/>
    </row>
    <row r="4133" spans="14:22" ht="12.75">
      <c r="N4133" s="69"/>
      <c r="O4133" s="40"/>
      <c r="P4133" s="40"/>
      <c r="Q4133" s="40"/>
      <c r="R4133" s="40"/>
      <c r="S4133" s="40"/>
      <c r="T4133" s="40"/>
      <c r="U4133" s="40"/>
      <c r="V4133" s="69"/>
    </row>
    <row r="4134" spans="14:22" ht="12.75">
      <c r="N4134" s="69"/>
      <c r="O4134" s="40"/>
      <c r="P4134" s="40"/>
      <c r="Q4134" s="40"/>
      <c r="R4134" s="40"/>
      <c r="S4134" s="40"/>
      <c r="T4134" s="40"/>
      <c r="U4134" s="40"/>
      <c r="V4134" s="69"/>
    </row>
    <row r="4135" spans="14:22" ht="12.75">
      <c r="N4135" s="69"/>
      <c r="O4135" s="40"/>
      <c r="P4135" s="40"/>
      <c r="Q4135" s="40"/>
      <c r="R4135" s="40"/>
      <c r="S4135" s="40"/>
      <c r="T4135" s="40"/>
      <c r="U4135" s="40"/>
      <c r="V4135" s="69"/>
    </row>
    <row r="4136" spans="14:22" ht="12.75">
      <c r="N4136" s="69"/>
      <c r="O4136" s="40"/>
      <c r="P4136" s="40"/>
      <c r="Q4136" s="40"/>
      <c r="R4136" s="40"/>
      <c r="S4136" s="40"/>
      <c r="T4136" s="40"/>
      <c r="U4136" s="40"/>
      <c r="V4136" s="69"/>
    </row>
    <row r="4137" spans="14:22" ht="12.75">
      <c r="N4137" s="69"/>
      <c r="O4137" s="40"/>
      <c r="P4137" s="40"/>
      <c r="Q4137" s="40"/>
      <c r="R4137" s="40"/>
      <c r="S4137" s="40"/>
      <c r="T4137" s="40"/>
      <c r="U4137" s="40"/>
      <c r="V4137" s="69"/>
    </row>
    <row r="4138" spans="14:22" ht="12.75">
      <c r="N4138" s="69"/>
      <c r="O4138" s="40"/>
      <c r="P4138" s="40"/>
      <c r="Q4138" s="40"/>
      <c r="R4138" s="40"/>
      <c r="S4138" s="40"/>
      <c r="T4138" s="40"/>
      <c r="U4138" s="40"/>
      <c r="V4138" s="69"/>
    </row>
    <row r="4139" spans="14:22" ht="12.75">
      <c r="N4139" s="69"/>
      <c r="O4139" s="40"/>
      <c r="P4139" s="40"/>
      <c r="Q4139" s="40"/>
      <c r="R4139" s="40"/>
      <c r="S4139" s="40"/>
      <c r="T4139" s="40"/>
      <c r="U4139" s="40"/>
      <c r="V4139" s="69"/>
    </row>
    <row r="4140" spans="14:22" ht="12.75">
      <c r="N4140" s="69"/>
      <c r="O4140" s="40"/>
      <c r="P4140" s="40"/>
      <c r="Q4140" s="40"/>
      <c r="R4140" s="40"/>
      <c r="S4140" s="40"/>
      <c r="T4140" s="40"/>
      <c r="U4140" s="40"/>
      <c r="V4140" s="69"/>
    </row>
    <row r="4141" spans="14:22" ht="12.75">
      <c r="N4141" s="69"/>
      <c r="O4141" s="40"/>
      <c r="P4141" s="40"/>
      <c r="Q4141" s="40"/>
      <c r="R4141" s="40"/>
      <c r="S4141" s="40"/>
      <c r="T4141" s="40"/>
      <c r="U4141" s="40"/>
      <c r="V4141" s="69"/>
    </row>
    <row r="4142" spans="14:22" ht="12.75">
      <c r="N4142" s="69"/>
      <c r="O4142" s="40"/>
      <c r="P4142" s="40"/>
      <c r="Q4142" s="40"/>
      <c r="R4142" s="40"/>
      <c r="S4142" s="40"/>
      <c r="T4142" s="40"/>
      <c r="U4142" s="40"/>
      <c r="V4142" s="69"/>
    </row>
    <row r="4143" spans="14:22" ht="12.75">
      <c r="N4143" s="69"/>
      <c r="O4143" s="40"/>
      <c r="P4143" s="40"/>
      <c r="Q4143" s="40"/>
      <c r="R4143" s="40"/>
      <c r="S4143" s="40"/>
      <c r="T4143" s="40"/>
      <c r="U4143" s="40"/>
      <c r="V4143" s="69"/>
    </row>
    <row r="4144" spans="14:22" ht="12.75">
      <c r="N4144" s="69"/>
      <c r="O4144" s="40"/>
      <c r="P4144" s="40"/>
      <c r="Q4144" s="40"/>
      <c r="R4144" s="40"/>
      <c r="S4144" s="40"/>
      <c r="T4144" s="40"/>
      <c r="U4144" s="40"/>
      <c r="V4144" s="69"/>
    </row>
    <row r="4145" spans="14:22" ht="12.75">
      <c r="N4145" s="69"/>
      <c r="O4145" s="40"/>
      <c r="P4145" s="40"/>
      <c r="Q4145" s="40"/>
      <c r="R4145" s="40"/>
      <c r="S4145" s="40"/>
      <c r="T4145" s="40"/>
      <c r="U4145" s="40"/>
      <c r="V4145" s="69"/>
    </row>
    <row r="4146" spans="14:22" ht="12.75">
      <c r="N4146" s="69"/>
      <c r="O4146" s="40"/>
      <c r="P4146" s="40"/>
      <c r="Q4146" s="40"/>
      <c r="R4146" s="40"/>
      <c r="S4146" s="40"/>
      <c r="T4146" s="40"/>
      <c r="U4146" s="40"/>
      <c r="V4146" s="69"/>
    </row>
    <row r="4147" spans="14:22" ht="12.75">
      <c r="N4147" s="69"/>
      <c r="O4147" s="40"/>
      <c r="P4147" s="40"/>
      <c r="Q4147" s="40"/>
      <c r="R4147" s="40"/>
      <c r="S4147" s="40"/>
      <c r="T4147" s="40"/>
      <c r="U4147" s="40"/>
      <c r="V4147" s="69"/>
    </row>
    <row r="4148" spans="14:22" ht="12.75">
      <c r="N4148" s="69"/>
      <c r="O4148" s="40"/>
      <c r="P4148" s="40"/>
      <c r="Q4148" s="40"/>
      <c r="R4148" s="40"/>
      <c r="S4148" s="40"/>
      <c r="T4148" s="40"/>
      <c r="U4148" s="40"/>
      <c r="V4148" s="69"/>
    </row>
    <row r="4149" spans="14:22" ht="12.75">
      <c r="N4149" s="69"/>
      <c r="O4149" s="40"/>
      <c r="P4149" s="40"/>
      <c r="Q4149" s="40"/>
      <c r="R4149" s="40"/>
      <c r="S4149" s="40"/>
      <c r="T4149" s="40"/>
      <c r="U4149" s="40"/>
      <c r="V4149" s="69"/>
    </row>
    <row r="4150" spans="14:22" ht="12.75">
      <c r="N4150" s="69"/>
      <c r="O4150" s="40"/>
      <c r="P4150" s="40"/>
      <c r="Q4150" s="40"/>
      <c r="R4150" s="40"/>
      <c r="S4150" s="40"/>
      <c r="T4150" s="40"/>
      <c r="U4150" s="40"/>
      <c r="V4150" s="69"/>
    </row>
    <row r="4151" spans="14:22" ht="12.75">
      <c r="N4151" s="69"/>
      <c r="O4151" s="40"/>
      <c r="P4151" s="40"/>
      <c r="Q4151" s="40"/>
      <c r="R4151" s="40"/>
      <c r="S4151" s="40"/>
      <c r="T4151" s="40"/>
      <c r="U4151" s="40"/>
      <c r="V4151" s="69"/>
    </row>
    <row r="4152" spans="14:22" ht="12.75">
      <c r="N4152" s="69"/>
      <c r="O4152" s="40"/>
      <c r="P4152" s="40"/>
      <c r="Q4152" s="40"/>
      <c r="R4152" s="40"/>
      <c r="S4152" s="40"/>
      <c r="T4152" s="40"/>
      <c r="U4152" s="40"/>
      <c r="V4152" s="69"/>
    </row>
    <row r="4153" spans="14:22" ht="12.75">
      <c r="N4153" s="69"/>
      <c r="O4153" s="40"/>
      <c r="P4153" s="40"/>
      <c r="Q4153" s="40"/>
      <c r="R4153" s="40"/>
      <c r="S4153" s="40"/>
      <c r="T4153" s="40"/>
      <c r="U4153" s="40"/>
      <c r="V4153" s="69"/>
    </row>
    <row r="4154" spans="14:22" ht="12.75">
      <c r="N4154" s="69"/>
      <c r="O4154" s="40"/>
      <c r="P4154" s="40"/>
      <c r="Q4154" s="40"/>
      <c r="R4154" s="40"/>
      <c r="S4154" s="40"/>
      <c r="T4154" s="40"/>
      <c r="U4154" s="40"/>
      <c r="V4154" s="69"/>
    </row>
    <row r="4155" spans="14:22" ht="12.75">
      <c r="N4155" s="69"/>
      <c r="O4155" s="40"/>
      <c r="P4155" s="40"/>
      <c r="Q4155" s="40"/>
      <c r="R4155" s="40"/>
      <c r="S4155" s="40"/>
      <c r="T4155" s="40"/>
      <c r="U4155" s="40"/>
      <c r="V4155" s="69"/>
    </row>
    <row r="4156" spans="14:22" ht="12.75">
      <c r="N4156" s="69"/>
      <c r="O4156" s="40"/>
      <c r="P4156" s="40"/>
      <c r="Q4156" s="40"/>
      <c r="R4156" s="40"/>
      <c r="S4156" s="40"/>
      <c r="T4156" s="40"/>
      <c r="U4156" s="40"/>
      <c r="V4156" s="69"/>
    </row>
    <row r="4157" spans="14:22" ht="12.75">
      <c r="N4157" s="69"/>
      <c r="O4157" s="40"/>
      <c r="P4157" s="40"/>
      <c r="Q4157" s="40"/>
      <c r="R4157" s="40"/>
      <c r="S4157" s="40"/>
      <c r="T4157" s="40"/>
      <c r="U4157" s="40"/>
      <c r="V4157" s="69"/>
    </row>
    <row r="4158" spans="14:22" ht="12.75">
      <c r="N4158" s="69"/>
      <c r="O4158" s="40"/>
      <c r="P4158" s="40"/>
      <c r="Q4158" s="40"/>
      <c r="R4158" s="40"/>
      <c r="S4158" s="40"/>
      <c r="T4158" s="40"/>
      <c r="U4158" s="40"/>
      <c r="V4158" s="69"/>
    </row>
    <row r="4159" spans="14:22" ht="12.75">
      <c r="N4159" s="69"/>
      <c r="O4159" s="40"/>
      <c r="P4159" s="40"/>
      <c r="Q4159" s="40"/>
      <c r="R4159" s="40"/>
      <c r="S4159" s="40"/>
      <c r="T4159" s="40"/>
      <c r="U4159" s="40"/>
      <c r="V4159" s="69"/>
    </row>
    <row r="4160" spans="14:22" ht="12.75">
      <c r="N4160" s="69"/>
      <c r="O4160" s="40"/>
      <c r="P4160" s="40"/>
      <c r="Q4160" s="40"/>
      <c r="R4160" s="40"/>
      <c r="S4160" s="40"/>
      <c r="T4160" s="40"/>
      <c r="U4160" s="40"/>
      <c r="V4160" s="69"/>
    </row>
    <row r="4161" spans="14:22" ht="12.75">
      <c r="N4161" s="69"/>
      <c r="O4161" s="40"/>
      <c r="P4161" s="40"/>
      <c r="Q4161" s="40"/>
      <c r="R4161" s="40"/>
      <c r="S4161" s="40"/>
      <c r="T4161" s="40"/>
      <c r="U4161" s="40"/>
      <c r="V4161" s="69"/>
    </row>
    <row r="4162" spans="14:22" ht="12.75">
      <c r="N4162" s="69"/>
      <c r="O4162" s="40"/>
      <c r="P4162" s="40"/>
      <c r="Q4162" s="40"/>
      <c r="R4162" s="40"/>
      <c r="S4162" s="40"/>
      <c r="T4162" s="40"/>
      <c r="U4162" s="40"/>
      <c r="V4162" s="69"/>
    </row>
    <row r="4163" spans="14:22" ht="12.75">
      <c r="N4163" s="69"/>
      <c r="O4163" s="40"/>
      <c r="P4163" s="40"/>
      <c r="Q4163" s="40"/>
      <c r="R4163" s="40"/>
      <c r="S4163" s="40"/>
      <c r="T4163" s="40"/>
      <c r="U4163" s="40"/>
      <c r="V4163" s="69"/>
    </row>
    <row r="4164" spans="14:22" ht="12.75">
      <c r="N4164" s="69"/>
      <c r="O4164" s="40"/>
      <c r="P4164" s="40"/>
      <c r="Q4164" s="40"/>
      <c r="R4164" s="40"/>
      <c r="S4164" s="40"/>
      <c r="T4164" s="40"/>
      <c r="U4164" s="40"/>
      <c r="V4164" s="69"/>
    </row>
    <row r="4165" spans="14:22" ht="12.75">
      <c r="N4165" s="69"/>
      <c r="O4165" s="40"/>
      <c r="P4165" s="40"/>
      <c r="Q4165" s="40"/>
      <c r="R4165" s="40"/>
      <c r="S4165" s="40"/>
      <c r="T4165" s="40"/>
      <c r="U4165" s="40"/>
      <c r="V4165" s="69"/>
    </row>
    <row r="4166" spans="14:22" ht="12.75">
      <c r="N4166" s="69"/>
      <c r="O4166" s="40"/>
      <c r="P4166" s="40"/>
      <c r="Q4166" s="40"/>
      <c r="R4166" s="40"/>
      <c r="S4166" s="40"/>
      <c r="T4166" s="40"/>
      <c r="U4166" s="40"/>
      <c r="V4166" s="69"/>
    </row>
    <row r="4167" spans="14:22" ht="12.75">
      <c r="N4167" s="69"/>
      <c r="O4167" s="40"/>
      <c r="P4167" s="40"/>
      <c r="Q4167" s="40"/>
      <c r="R4167" s="40"/>
      <c r="S4167" s="40"/>
      <c r="T4167" s="40"/>
      <c r="U4167" s="40"/>
      <c r="V4167" s="69"/>
    </row>
    <row r="4168" spans="14:22" ht="12.75">
      <c r="N4168" s="69"/>
      <c r="O4168" s="40"/>
      <c r="P4168" s="40"/>
      <c r="Q4168" s="40"/>
      <c r="R4168" s="40"/>
      <c r="S4168" s="40"/>
      <c r="T4168" s="40"/>
      <c r="U4168" s="40"/>
      <c r="V4168" s="69"/>
    </row>
    <row r="4169" spans="14:22" ht="12.75">
      <c r="N4169" s="69"/>
      <c r="O4169" s="40"/>
      <c r="P4169" s="40"/>
      <c r="Q4169" s="40"/>
      <c r="R4169" s="40"/>
      <c r="S4169" s="40"/>
      <c r="T4169" s="40"/>
      <c r="U4169" s="40"/>
      <c r="V4169" s="69"/>
    </row>
    <row r="4170" spans="14:22" ht="12.75">
      <c r="N4170" s="69"/>
      <c r="O4170" s="40"/>
      <c r="P4170" s="40"/>
      <c r="Q4170" s="40"/>
      <c r="R4170" s="40"/>
      <c r="S4170" s="40"/>
      <c r="T4170" s="40"/>
      <c r="U4170" s="40"/>
      <c r="V4170" s="69"/>
    </row>
    <row r="4171" spans="14:22" ht="12.75">
      <c r="N4171" s="69"/>
      <c r="O4171" s="40"/>
      <c r="P4171" s="40"/>
      <c r="Q4171" s="40"/>
      <c r="R4171" s="40"/>
      <c r="S4171" s="40"/>
      <c r="T4171" s="40"/>
      <c r="U4171" s="40"/>
      <c r="V4171" s="69"/>
    </row>
    <row r="4172" spans="14:22" ht="12.75">
      <c r="N4172" s="69"/>
      <c r="O4172" s="40"/>
      <c r="P4172" s="40"/>
      <c r="Q4172" s="40"/>
      <c r="R4172" s="40"/>
      <c r="S4172" s="40"/>
      <c r="T4172" s="40"/>
      <c r="U4172" s="40"/>
      <c r="V4172" s="69"/>
    </row>
    <row r="4173" spans="14:22" ht="12.75">
      <c r="N4173" s="69"/>
      <c r="O4173" s="40"/>
      <c r="P4173" s="40"/>
      <c r="Q4173" s="40"/>
      <c r="R4173" s="40"/>
      <c r="S4173" s="40"/>
      <c r="T4173" s="40"/>
      <c r="U4173" s="40"/>
      <c r="V4173" s="69"/>
    </row>
    <row r="4174" spans="14:22" ht="12.75">
      <c r="N4174" s="69"/>
      <c r="O4174" s="40"/>
      <c r="P4174" s="40"/>
      <c r="Q4174" s="40"/>
      <c r="R4174" s="40"/>
      <c r="S4174" s="40"/>
      <c r="T4174" s="40"/>
      <c r="U4174" s="40"/>
      <c r="V4174" s="69"/>
    </row>
    <row r="4175" spans="14:22" ht="12.75">
      <c r="N4175" s="69"/>
      <c r="O4175" s="40"/>
      <c r="P4175" s="40"/>
      <c r="Q4175" s="40"/>
      <c r="R4175" s="40"/>
      <c r="S4175" s="40"/>
      <c r="T4175" s="40"/>
      <c r="U4175" s="40"/>
      <c r="V4175" s="69"/>
    </row>
    <row r="4176" spans="14:22" ht="12.75">
      <c r="N4176" s="69"/>
      <c r="O4176" s="40"/>
      <c r="P4176" s="40"/>
      <c r="Q4176" s="40"/>
      <c r="R4176" s="40"/>
      <c r="S4176" s="40"/>
      <c r="T4176" s="40"/>
      <c r="U4176" s="40"/>
      <c r="V4176" s="69"/>
    </row>
    <row r="4177" spans="14:22" ht="12.75">
      <c r="N4177" s="69"/>
      <c r="O4177" s="40"/>
      <c r="P4177" s="40"/>
      <c r="Q4177" s="40"/>
      <c r="R4177" s="40"/>
      <c r="S4177" s="40"/>
      <c r="T4177" s="40"/>
      <c r="U4177" s="40"/>
      <c r="V4177" s="69"/>
    </row>
    <row r="4178" spans="14:22" ht="12.75">
      <c r="N4178" s="69"/>
      <c r="O4178" s="40"/>
      <c r="P4178" s="40"/>
      <c r="Q4178" s="40"/>
      <c r="R4178" s="40"/>
      <c r="S4178" s="40"/>
      <c r="T4178" s="40"/>
      <c r="U4178" s="40"/>
      <c r="V4178" s="69"/>
    </row>
    <row r="4179" spans="14:22" ht="12.75">
      <c r="N4179" s="69"/>
      <c r="O4179" s="40"/>
      <c r="P4179" s="40"/>
      <c r="Q4179" s="40"/>
      <c r="R4179" s="40"/>
      <c r="S4179" s="40"/>
      <c r="T4179" s="40"/>
      <c r="U4179" s="40"/>
      <c r="V4179" s="69"/>
    </row>
    <row r="4180" spans="14:22" ht="12.75">
      <c r="N4180" s="69"/>
      <c r="O4180" s="40"/>
      <c r="P4180" s="40"/>
      <c r="Q4180" s="40"/>
      <c r="R4180" s="40"/>
      <c r="S4180" s="40"/>
      <c r="T4180" s="40"/>
      <c r="U4180" s="40"/>
      <c r="V4180" s="69"/>
    </row>
    <row r="4181" spans="14:22" ht="12.75">
      <c r="N4181" s="69"/>
      <c r="O4181" s="40"/>
      <c r="P4181" s="40"/>
      <c r="Q4181" s="40"/>
      <c r="R4181" s="40"/>
      <c r="S4181" s="40"/>
      <c r="T4181" s="40"/>
      <c r="U4181" s="40"/>
      <c r="V4181" s="69"/>
    </row>
    <row r="4182" spans="14:22" ht="12.75">
      <c r="N4182" s="69"/>
      <c r="O4182" s="40"/>
      <c r="P4182" s="40"/>
      <c r="Q4182" s="40"/>
      <c r="R4182" s="40"/>
      <c r="S4182" s="40"/>
      <c r="T4182" s="40"/>
      <c r="U4182" s="40"/>
      <c r="V4182" s="69"/>
    </row>
    <row r="4183" spans="14:22" ht="12.75">
      <c r="N4183" s="69"/>
      <c r="O4183" s="40"/>
      <c r="P4183" s="40"/>
      <c r="Q4183" s="40"/>
      <c r="R4183" s="40"/>
      <c r="S4183" s="40"/>
      <c r="T4183" s="40"/>
      <c r="U4183" s="40"/>
      <c r="V4183" s="69"/>
    </row>
    <row r="4184" spans="14:22" ht="12.75">
      <c r="N4184" s="69"/>
      <c r="O4184" s="40"/>
      <c r="P4184" s="40"/>
      <c r="Q4184" s="40"/>
      <c r="R4184" s="40"/>
      <c r="S4184" s="40"/>
      <c r="T4184" s="40"/>
      <c r="U4184" s="40"/>
      <c r="V4184" s="69"/>
    </row>
    <row r="4185" spans="14:22" ht="12.75">
      <c r="N4185" s="69"/>
      <c r="O4185" s="40"/>
      <c r="P4185" s="40"/>
      <c r="Q4185" s="40"/>
      <c r="R4185" s="40"/>
      <c r="S4185" s="40"/>
      <c r="T4185" s="40"/>
      <c r="U4185" s="40"/>
      <c r="V4185" s="69"/>
    </row>
    <row r="4186" spans="14:22" ht="12.75">
      <c r="N4186" s="69"/>
      <c r="O4186" s="40"/>
      <c r="P4186" s="40"/>
      <c r="Q4186" s="40"/>
      <c r="R4186" s="40"/>
      <c r="S4186" s="40"/>
      <c r="T4186" s="40"/>
      <c r="U4186" s="40"/>
      <c r="V4186" s="69"/>
    </row>
    <row r="4187" spans="14:22" ht="12.75">
      <c r="N4187" s="69"/>
      <c r="O4187" s="40"/>
      <c r="P4187" s="40"/>
      <c r="Q4187" s="40"/>
      <c r="R4187" s="40"/>
      <c r="S4187" s="40"/>
      <c r="T4187" s="40"/>
      <c r="U4187" s="40"/>
      <c r="V4187" s="69"/>
    </row>
    <row r="4188" spans="14:22" ht="12.75">
      <c r="N4188" s="69"/>
      <c r="O4188" s="40"/>
      <c r="P4188" s="40"/>
      <c r="Q4188" s="40"/>
      <c r="R4188" s="40"/>
      <c r="S4188" s="40"/>
      <c r="T4188" s="40"/>
      <c r="U4188" s="40"/>
      <c r="V4188" s="69"/>
    </row>
    <row r="4189" spans="14:22" ht="12.75">
      <c r="N4189" s="69"/>
      <c r="O4189" s="40"/>
      <c r="P4189" s="40"/>
      <c r="Q4189" s="40"/>
      <c r="R4189" s="40"/>
      <c r="S4189" s="40"/>
      <c r="T4189" s="40"/>
      <c r="U4189" s="40"/>
      <c r="V4189" s="69"/>
    </row>
    <row r="4190" spans="14:22" ht="12.75">
      <c r="N4190" s="69"/>
      <c r="O4190" s="40"/>
      <c r="P4190" s="40"/>
      <c r="Q4190" s="40"/>
      <c r="R4190" s="40"/>
      <c r="S4190" s="40"/>
      <c r="T4190" s="40"/>
      <c r="U4190" s="40"/>
      <c r="V4190" s="69"/>
    </row>
    <row r="4191" spans="14:22" ht="12.75">
      <c r="N4191" s="69"/>
      <c r="O4191" s="40"/>
      <c r="P4191" s="40"/>
      <c r="Q4191" s="40"/>
      <c r="R4191" s="40"/>
      <c r="S4191" s="40"/>
      <c r="T4191" s="40"/>
      <c r="U4191" s="40"/>
      <c r="V4191" s="69"/>
    </row>
    <row r="4192" spans="14:22" ht="12.75">
      <c r="N4192" s="69"/>
      <c r="O4192" s="40"/>
      <c r="P4192" s="40"/>
      <c r="Q4192" s="40"/>
      <c r="R4192" s="40"/>
      <c r="S4192" s="40"/>
      <c r="T4192" s="40"/>
      <c r="U4192" s="40"/>
      <c r="V4192" s="69"/>
    </row>
    <row r="4193" spans="14:22" ht="12.75">
      <c r="N4193" s="69"/>
      <c r="O4193" s="40"/>
      <c r="P4193" s="40"/>
      <c r="Q4193" s="40"/>
      <c r="R4193" s="40"/>
      <c r="S4193" s="40"/>
      <c r="T4193" s="40"/>
      <c r="U4193" s="40"/>
      <c r="V4193" s="69"/>
    </row>
    <row r="4194" spans="14:22" ht="12.75">
      <c r="N4194" s="69"/>
      <c r="O4194" s="40"/>
      <c r="P4194" s="40"/>
      <c r="Q4194" s="40"/>
      <c r="R4194" s="40"/>
      <c r="S4194" s="40"/>
      <c r="T4194" s="40"/>
      <c r="U4194" s="40"/>
      <c r="V4194" s="69"/>
    </row>
    <row r="4195" spans="14:22" ht="12.75">
      <c r="N4195" s="69"/>
      <c r="O4195" s="40"/>
      <c r="P4195" s="40"/>
      <c r="Q4195" s="40"/>
      <c r="R4195" s="40"/>
      <c r="S4195" s="40"/>
      <c r="T4195" s="40"/>
      <c r="U4195" s="40"/>
      <c r="V4195" s="69"/>
    </row>
    <row r="4196" spans="14:22" ht="12.75">
      <c r="N4196" s="69"/>
      <c r="O4196" s="40"/>
      <c r="P4196" s="40"/>
      <c r="Q4196" s="40"/>
      <c r="R4196" s="40"/>
      <c r="S4196" s="40"/>
      <c r="T4196" s="40"/>
      <c r="U4196" s="40"/>
      <c r="V4196" s="69"/>
    </row>
    <row r="4197" spans="14:22" ht="12.75">
      <c r="N4197" s="69"/>
      <c r="O4197" s="40"/>
      <c r="P4197" s="40"/>
      <c r="Q4197" s="40"/>
      <c r="R4197" s="40"/>
      <c r="S4197" s="40"/>
      <c r="T4197" s="40"/>
      <c r="U4197" s="40"/>
      <c r="V4197" s="69"/>
    </row>
    <row r="4198" spans="14:22" ht="12.75">
      <c r="N4198" s="69"/>
      <c r="O4198" s="40"/>
      <c r="P4198" s="40"/>
      <c r="Q4198" s="40"/>
      <c r="R4198" s="40"/>
      <c r="S4198" s="40"/>
      <c r="T4198" s="40"/>
      <c r="U4198" s="40"/>
      <c r="V4198" s="69"/>
    </row>
    <row r="4199" spans="14:22" ht="12.75">
      <c r="N4199" s="69"/>
      <c r="O4199" s="40"/>
      <c r="P4199" s="40"/>
      <c r="Q4199" s="40"/>
      <c r="R4199" s="40"/>
      <c r="S4199" s="40"/>
      <c r="T4199" s="40"/>
      <c r="U4199" s="40"/>
      <c r="V4199" s="69"/>
    </row>
    <row r="4200" spans="14:22" ht="12.75">
      <c r="N4200" s="69"/>
      <c r="O4200" s="40"/>
      <c r="P4200" s="40"/>
      <c r="Q4200" s="40"/>
      <c r="R4200" s="40"/>
      <c r="S4200" s="40"/>
      <c r="T4200" s="40"/>
      <c r="U4200" s="40"/>
      <c r="V4200" s="69"/>
    </row>
    <row r="4201" spans="14:22" ht="12.75">
      <c r="N4201" s="69"/>
      <c r="O4201" s="40"/>
      <c r="P4201" s="40"/>
      <c r="Q4201" s="40"/>
      <c r="R4201" s="40"/>
      <c r="S4201" s="40"/>
      <c r="T4201" s="40"/>
      <c r="U4201" s="40"/>
      <c r="V4201" s="69"/>
    </row>
    <row r="4202" spans="14:22" ht="12.75">
      <c r="N4202" s="69"/>
      <c r="O4202" s="40"/>
      <c r="P4202" s="40"/>
      <c r="Q4202" s="40"/>
      <c r="R4202" s="40"/>
      <c r="S4202" s="40"/>
      <c r="T4202" s="40"/>
      <c r="U4202" s="40"/>
      <c r="V4202" s="69"/>
    </row>
    <row r="4203" spans="14:22" ht="12.75">
      <c r="N4203" s="69"/>
      <c r="O4203" s="40"/>
      <c r="P4203" s="40"/>
      <c r="Q4203" s="40"/>
      <c r="R4203" s="40"/>
      <c r="S4203" s="40"/>
      <c r="T4203" s="40"/>
      <c r="U4203" s="40"/>
      <c r="V4203" s="69"/>
    </row>
    <row r="4204" spans="14:22" ht="12.75">
      <c r="N4204" s="69"/>
      <c r="O4204" s="40"/>
      <c r="P4204" s="40"/>
      <c r="Q4204" s="40"/>
      <c r="R4204" s="40"/>
      <c r="S4204" s="40"/>
      <c r="T4204" s="40"/>
      <c r="U4204" s="40"/>
      <c r="V4204" s="69"/>
    </row>
    <row r="4205" spans="14:22" ht="12.75">
      <c r="N4205" s="69"/>
      <c r="O4205" s="40"/>
      <c r="P4205" s="40"/>
      <c r="Q4205" s="40"/>
      <c r="R4205" s="40"/>
      <c r="S4205" s="40"/>
      <c r="T4205" s="40"/>
      <c r="U4205" s="40"/>
      <c r="V4205" s="69"/>
    </row>
    <row r="4206" spans="14:22" ht="12.75">
      <c r="N4206" s="69"/>
      <c r="O4206" s="40"/>
      <c r="P4206" s="40"/>
      <c r="Q4206" s="40"/>
      <c r="R4206" s="40"/>
      <c r="S4206" s="40"/>
      <c r="T4206" s="40"/>
      <c r="U4206" s="40"/>
      <c r="V4206" s="69"/>
    </row>
    <row r="4207" spans="14:22" ht="12.75">
      <c r="N4207" s="69"/>
      <c r="O4207" s="40"/>
      <c r="P4207" s="40"/>
      <c r="Q4207" s="40"/>
      <c r="R4207" s="40"/>
      <c r="S4207" s="40"/>
      <c r="T4207" s="40"/>
      <c r="U4207" s="40"/>
      <c r="V4207" s="69"/>
    </row>
    <row r="4208" spans="14:22" ht="12.75">
      <c r="N4208" s="69"/>
      <c r="O4208" s="40"/>
      <c r="P4208" s="40"/>
      <c r="Q4208" s="40"/>
      <c r="R4208" s="40"/>
      <c r="S4208" s="40"/>
      <c r="T4208" s="40"/>
      <c r="U4208" s="40"/>
      <c r="V4208" s="69"/>
    </row>
    <row r="4209" spans="14:22" ht="12.75">
      <c r="N4209" s="69"/>
      <c r="O4209" s="40"/>
      <c r="P4209" s="40"/>
      <c r="Q4209" s="40"/>
      <c r="R4209" s="40"/>
      <c r="S4209" s="40"/>
      <c r="T4209" s="40"/>
      <c r="U4209" s="40"/>
      <c r="V4209" s="69"/>
    </row>
    <row r="4210" spans="14:22" ht="12.75">
      <c r="N4210" s="69"/>
      <c r="O4210" s="40"/>
      <c r="P4210" s="40"/>
      <c r="Q4210" s="40"/>
      <c r="R4210" s="40"/>
      <c r="S4210" s="40"/>
      <c r="T4210" s="40"/>
      <c r="U4210" s="40"/>
      <c r="V4210" s="69"/>
    </row>
    <row r="4211" spans="14:22" ht="12.75">
      <c r="N4211" s="69"/>
      <c r="O4211" s="40"/>
      <c r="P4211" s="40"/>
      <c r="Q4211" s="40"/>
      <c r="R4211" s="40"/>
      <c r="S4211" s="40"/>
      <c r="T4211" s="40"/>
      <c r="U4211" s="40"/>
      <c r="V4211" s="69"/>
    </row>
    <row r="4212" spans="14:22" ht="12.75">
      <c r="N4212" s="69"/>
      <c r="O4212" s="40"/>
      <c r="P4212" s="40"/>
      <c r="Q4212" s="40"/>
      <c r="R4212" s="40"/>
      <c r="S4212" s="40"/>
      <c r="T4212" s="40"/>
      <c r="U4212" s="40"/>
      <c r="V4212" s="69"/>
    </row>
    <row r="4213" spans="14:22" ht="12.75">
      <c r="N4213" s="69"/>
      <c r="O4213" s="40"/>
      <c r="P4213" s="40"/>
      <c r="Q4213" s="40"/>
      <c r="R4213" s="40"/>
      <c r="S4213" s="40"/>
      <c r="T4213" s="40"/>
      <c r="U4213" s="40"/>
      <c r="V4213" s="69"/>
    </row>
    <row r="4214" spans="14:22" ht="12.75">
      <c r="N4214" s="69"/>
      <c r="O4214" s="40"/>
      <c r="P4214" s="40"/>
      <c r="Q4214" s="40"/>
      <c r="R4214" s="40"/>
      <c r="S4214" s="40"/>
      <c r="T4214" s="40"/>
      <c r="U4214" s="40"/>
      <c r="V4214" s="69"/>
    </row>
    <row r="4215" spans="14:22" ht="12.75">
      <c r="N4215" s="69"/>
      <c r="O4215" s="40"/>
      <c r="P4215" s="40"/>
      <c r="Q4215" s="40"/>
      <c r="R4215" s="40"/>
      <c r="S4215" s="40"/>
      <c r="T4215" s="40"/>
      <c r="U4215" s="40"/>
      <c r="V4215" s="69"/>
    </row>
    <row r="4216" spans="14:22" ht="12.75">
      <c r="N4216" s="69"/>
      <c r="O4216" s="40"/>
      <c r="P4216" s="40"/>
      <c r="Q4216" s="40"/>
      <c r="R4216" s="40"/>
      <c r="S4216" s="40"/>
      <c r="T4216" s="40"/>
      <c r="U4216" s="40"/>
      <c r="V4216" s="69"/>
    </row>
    <row r="4217" spans="14:22" ht="12.75">
      <c r="N4217" s="69"/>
      <c r="O4217" s="40"/>
      <c r="P4217" s="40"/>
      <c r="Q4217" s="40"/>
      <c r="R4217" s="40"/>
      <c r="S4217" s="40"/>
      <c r="T4217" s="40"/>
      <c r="U4217" s="40"/>
      <c r="V4217" s="69"/>
    </row>
    <row r="4218" spans="14:22" ht="12.75">
      <c r="N4218" s="69"/>
      <c r="O4218" s="40"/>
      <c r="P4218" s="40"/>
      <c r="Q4218" s="40"/>
      <c r="R4218" s="40"/>
      <c r="S4218" s="40"/>
      <c r="T4218" s="40"/>
      <c r="U4218" s="40"/>
      <c r="V4218" s="69"/>
    </row>
    <row r="4219" spans="14:22" ht="12.75">
      <c r="N4219" s="69"/>
      <c r="O4219" s="40"/>
      <c r="P4219" s="40"/>
      <c r="Q4219" s="40"/>
      <c r="R4219" s="40"/>
      <c r="S4219" s="40"/>
      <c r="T4219" s="40"/>
      <c r="U4219" s="40"/>
      <c r="V4219" s="69"/>
    </row>
    <row r="4220" spans="14:22" ht="12.75">
      <c r="N4220" s="69"/>
      <c r="O4220" s="40"/>
      <c r="P4220" s="40"/>
      <c r="Q4220" s="40"/>
      <c r="R4220" s="40"/>
      <c r="S4220" s="40"/>
      <c r="T4220" s="40"/>
      <c r="U4220" s="40"/>
      <c r="V4220" s="69"/>
    </row>
    <row r="4221" spans="14:22" ht="12.75">
      <c r="N4221" s="69"/>
      <c r="O4221" s="40"/>
      <c r="P4221" s="40"/>
      <c r="Q4221" s="40"/>
      <c r="R4221" s="40"/>
      <c r="S4221" s="40"/>
      <c r="T4221" s="40"/>
      <c r="U4221" s="40"/>
      <c r="V4221" s="69"/>
    </row>
    <row r="4222" spans="14:22" ht="12.75">
      <c r="N4222" s="69"/>
      <c r="O4222" s="40"/>
      <c r="P4222" s="40"/>
      <c r="Q4222" s="40"/>
      <c r="R4222" s="40"/>
      <c r="S4222" s="40"/>
      <c r="T4222" s="40"/>
      <c r="U4222" s="40"/>
      <c r="V4222" s="69"/>
    </row>
    <row r="4223" spans="14:22" ht="12.75">
      <c r="N4223" s="69"/>
      <c r="O4223" s="40"/>
      <c r="P4223" s="40"/>
      <c r="Q4223" s="40"/>
      <c r="R4223" s="40"/>
      <c r="S4223" s="40"/>
      <c r="T4223" s="40"/>
      <c r="U4223" s="40"/>
      <c r="V4223" s="69"/>
    </row>
    <row r="4224" spans="14:22" ht="12.75">
      <c r="N4224" s="69"/>
      <c r="O4224" s="40"/>
      <c r="P4224" s="40"/>
      <c r="Q4224" s="40"/>
      <c r="R4224" s="40"/>
      <c r="S4224" s="40"/>
      <c r="T4224" s="40"/>
      <c r="U4224" s="40"/>
      <c r="V4224" s="69"/>
    </row>
    <row r="4225" spans="14:22" ht="12.75">
      <c r="N4225" s="69"/>
      <c r="O4225" s="40"/>
      <c r="P4225" s="40"/>
      <c r="Q4225" s="40"/>
      <c r="R4225" s="40"/>
      <c r="S4225" s="40"/>
      <c r="T4225" s="40"/>
      <c r="U4225" s="40"/>
      <c r="V4225" s="69"/>
    </row>
    <row r="4226" spans="14:22" ht="12.75">
      <c r="N4226" s="69"/>
      <c r="O4226" s="40"/>
      <c r="P4226" s="40"/>
      <c r="Q4226" s="40"/>
      <c r="R4226" s="40"/>
      <c r="S4226" s="40"/>
      <c r="T4226" s="40"/>
      <c r="U4226" s="40"/>
      <c r="V4226" s="69"/>
    </row>
    <row r="4227" spans="14:22" ht="12.75">
      <c r="N4227" s="69"/>
      <c r="O4227" s="40"/>
      <c r="P4227" s="40"/>
      <c r="Q4227" s="40"/>
      <c r="R4227" s="40"/>
      <c r="S4227" s="40"/>
      <c r="T4227" s="40"/>
      <c r="U4227" s="40"/>
      <c r="V4227" s="69"/>
    </row>
    <row r="4228" spans="14:22" ht="12.75">
      <c r="N4228" s="69"/>
      <c r="O4228" s="40"/>
      <c r="P4228" s="40"/>
      <c r="Q4228" s="40"/>
      <c r="R4228" s="40"/>
      <c r="S4228" s="40"/>
      <c r="T4228" s="40"/>
      <c r="U4228" s="40"/>
      <c r="V4228" s="69"/>
    </row>
    <row r="4229" spans="14:22" ht="12.75">
      <c r="N4229" s="69"/>
      <c r="O4229" s="40"/>
      <c r="P4229" s="40"/>
      <c r="Q4229" s="40"/>
      <c r="R4229" s="40"/>
      <c r="S4229" s="40"/>
      <c r="T4229" s="40"/>
      <c r="U4229" s="40"/>
      <c r="V4229" s="69"/>
    </row>
    <row r="4230" spans="14:22" ht="12.75">
      <c r="N4230" s="69"/>
      <c r="O4230" s="40"/>
      <c r="P4230" s="40"/>
      <c r="Q4230" s="40"/>
      <c r="R4230" s="40"/>
      <c r="S4230" s="40"/>
      <c r="T4230" s="40"/>
      <c r="U4230" s="40"/>
      <c r="V4230" s="69"/>
    </row>
    <row r="4231" spans="14:22" ht="12.75">
      <c r="N4231" s="69"/>
      <c r="O4231" s="40"/>
      <c r="P4231" s="40"/>
      <c r="Q4231" s="40"/>
      <c r="R4231" s="40"/>
      <c r="S4231" s="40"/>
      <c r="T4231" s="40"/>
      <c r="U4231" s="40"/>
      <c r="V4231" s="69"/>
    </row>
    <row r="4232" spans="14:22" ht="12.75">
      <c r="N4232" s="69"/>
      <c r="O4232" s="40"/>
      <c r="P4232" s="40"/>
      <c r="Q4232" s="40"/>
      <c r="R4232" s="40"/>
      <c r="S4232" s="40"/>
      <c r="T4232" s="40"/>
      <c r="U4232" s="40"/>
      <c r="V4232" s="69"/>
    </row>
    <row r="4233" spans="14:22" ht="12.75">
      <c r="N4233" s="69"/>
      <c r="O4233" s="40"/>
      <c r="P4233" s="40"/>
      <c r="Q4233" s="40"/>
      <c r="R4233" s="40"/>
      <c r="S4233" s="40"/>
      <c r="T4233" s="40"/>
      <c r="U4233" s="40"/>
      <c r="V4233" s="69"/>
    </row>
    <row r="4234" spans="14:22" ht="12.75">
      <c r="N4234" s="69"/>
      <c r="O4234" s="40"/>
      <c r="P4234" s="40"/>
      <c r="Q4234" s="40"/>
      <c r="R4234" s="40"/>
      <c r="S4234" s="40"/>
      <c r="T4234" s="40"/>
      <c r="U4234" s="40"/>
      <c r="V4234" s="69"/>
    </row>
    <row r="4235" spans="14:22" ht="12.75">
      <c r="N4235" s="69"/>
      <c r="O4235" s="40"/>
      <c r="P4235" s="40"/>
      <c r="Q4235" s="40"/>
      <c r="R4235" s="40"/>
      <c r="S4235" s="40"/>
      <c r="T4235" s="40"/>
      <c r="U4235" s="40"/>
      <c r="V4235" s="69"/>
    </row>
    <row r="4236" spans="14:22" ht="12.75">
      <c r="N4236" s="69"/>
      <c r="O4236" s="40"/>
      <c r="P4236" s="40"/>
      <c r="Q4236" s="40"/>
      <c r="R4236" s="40"/>
      <c r="S4236" s="40"/>
      <c r="T4236" s="40"/>
      <c r="U4236" s="40"/>
      <c r="V4236" s="69"/>
    </row>
    <row r="4237" spans="14:22" ht="12.75">
      <c r="N4237" s="69"/>
      <c r="O4237" s="40"/>
      <c r="P4237" s="40"/>
      <c r="Q4237" s="40"/>
      <c r="R4237" s="40"/>
      <c r="S4237" s="40"/>
      <c r="T4237" s="40"/>
      <c r="U4237" s="40"/>
      <c r="V4237" s="69"/>
    </row>
    <row r="4238" spans="14:22" ht="12.75">
      <c r="N4238" s="69"/>
      <c r="O4238" s="40"/>
      <c r="P4238" s="40"/>
      <c r="Q4238" s="40"/>
      <c r="R4238" s="40"/>
      <c r="S4238" s="40"/>
      <c r="T4238" s="40"/>
      <c r="U4238" s="40"/>
      <c r="V4238" s="69"/>
    </row>
    <row r="4239" spans="14:22" ht="12.75">
      <c r="N4239" s="69"/>
      <c r="O4239" s="40"/>
      <c r="P4239" s="40"/>
      <c r="Q4239" s="40"/>
      <c r="R4239" s="40"/>
      <c r="S4239" s="40"/>
      <c r="T4239" s="40"/>
      <c r="U4239" s="40"/>
      <c r="V4239" s="69"/>
    </row>
    <row r="4240" spans="14:22" ht="12.75">
      <c r="N4240" s="69"/>
      <c r="O4240" s="40"/>
      <c r="P4240" s="40"/>
      <c r="Q4240" s="40"/>
      <c r="R4240" s="40"/>
      <c r="S4240" s="40"/>
      <c r="T4240" s="40"/>
      <c r="U4240" s="40"/>
      <c r="V4240" s="69"/>
    </row>
    <row r="4241" spans="14:22" ht="12.75">
      <c r="N4241" s="69"/>
      <c r="O4241" s="40"/>
      <c r="P4241" s="40"/>
      <c r="Q4241" s="40"/>
      <c r="R4241" s="40"/>
      <c r="S4241" s="40"/>
      <c r="T4241" s="40"/>
      <c r="U4241" s="40"/>
      <c r="V4241" s="69"/>
    </row>
    <row r="4242" spans="14:22" ht="12.75">
      <c r="N4242" s="69"/>
      <c r="O4242" s="40"/>
      <c r="P4242" s="40"/>
      <c r="Q4242" s="40"/>
      <c r="R4242" s="40"/>
      <c r="S4242" s="40"/>
      <c r="T4242" s="40"/>
      <c r="U4242" s="40"/>
      <c r="V4242" s="69"/>
    </row>
    <row r="4243" spans="14:22" ht="12.75">
      <c r="N4243" s="69"/>
      <c r="O4243" s="40"/>
      <c r="P4243" s="40"/>
      <c r="Q4243" s="40"/>
      <c r="R4243" s="40"/>
      <c r="S4243" s="40"/>
      <c r="T4243" s="40"/>
      <c r="U4243" s="40"/>
      <c r="V4243" s="69"/>
    </row>
    <row r="4244" spans="14:22" ht="12.75">
      <c r="N4244" s="69"/>
      <c r="O4244" s="40"/>
      <c r="P4244" s="40"/>
      <c r="Q4244" s="40"/>
      <c r="R4244" s="40"/>
      <c r="S4244" s="40"/>
      <c r="T4244" s="40"/>
      <c r="U4244" s="40"/>
      <c r="V4244" s="69"/>
    </row>
    <row r="4245" spans="14:22" ht="12.75">
      <c r="N4245" s="69"/>
      <c r="O4245" s="40"/>
      <c r="P4245" s="40"/>
      <c r="Q4245" s="40"/>
      <c r="R4245" s="40"/>
      <c r="S4245" s="40"/>
      <c r="T4245" s="40"/>
      <c r="U4245" s="40"/>
      <c r="V4245" s="69"/>
    </row>
    <row r="4246" spans="14:22" ht="12.75">
      <c r="N4246" s="69"/>
      <c r="O4246" s="40"/>
      <c r="P4246" s="40"/>
      <c r="Q4246" s="40"/>
      <c r="R4246" s="40"/>
      <c r="S4246" s="40"/>
      <c r="T4246" s="40"/>
      <c r="U4246" s="40"/>
      <c r="V4246" s="69"/>
    </row>
    <row r="4247" spans="14:22" ht="12.75">
      <c r="N4247" s="69"/>
      <c r="O4247" s="40"/>
      <c r="P4247" s="40"/>
      <c r="Q4247" s="40"/>
      <c r="R4247" s="40"/>
      <c r="S4247" s="40"/>
      <c r="T4247" s="40"/>
      <c r="U4247" s="40"/>
      <c r="V4247" s="69"/>
    </row>
    <row r="4248" spans="14:22" ht="12.75">
      <c r="N4248" s="69"/>
      <c r="O4248" s="40"/>
      <c r="P4248" s="40"/>
      <c r="Q4248" s="40"/>
      <c r="R4248" s="40"/>
      <c r="S4248" s="40"/>
      <c r="T4248" s="40"/>
      <c r="U4248" s="40"/>
      <c r="V4248" s="69"/>
    </row>
    <row r="4249" spans="14:22" ht="12.75">
      <c r="N4249" s="69"/>
      <c r="O4249" s="40"/>
      <c r="P4249" s="40"/>
      <c r="Q4249" s="40"/>
      <c r="R4249" s="40"/>
      <c r="S4249" s="40"/>
      <c r="T4249" s="40"/>
      <c r="U4249" s="40"/>
      <c r="V4249" s="69"/>
    </row>
    <row r="4250" spans="14:22" ht="12.75">
      <c r="N4250" s="69"/>
      <c r="O4250" s="40"/>
      <c r="P4250" s="40"/>
      <c r="Q4250" s="40"/>
      <c r="R4250" s="40"/>
      <c r="S4250" s="40"/>
      <c r="T4250" s="40"/>
      <c r="U4250" s="40"/>
      <c r="V4250" s="69"/>
    </row>
    <row r="4251" spans="14:22" ht="12.75">
      <c r="N4251" s="69"/>
      <c r="O4251" s="40"/>
      <c r="P4251" s="40"/>
      <c r="Q4251" s="40"/>
      <c r="R4251" s="40"/>
      <c r="S4251" s="40"/>
      <c r="T4251" s="40"/>
      <c r="U4251" s="40"/>
      <c r="V4251" s="69"/>
    </row>
    <row r="4252" spans="14:22" ht="12.75">
      <c r="N4252" s="69"/>
      <c r="O4252" s="40"/>
      <c r="P4252" s="40"/>
      <c r="Q4252" s="40"/>
      <c r="R4252" s="40"/>
      <c r="S4252" s="40"/>
      <c r="T4252" s="40"/>
      <c r="U4252" s="40"/>
      <c r="V4252" s="69"/>
    </row>
    <row r="4253" spans="14:22" ht="12.75">
      <c r="N4253" s="69"/>
      <c r="O4253" s="40"/>
      <c r="P4253" s="40"/>
      <c r="Q4253" s="40"/>
      <c r="R4253" s="40"/>
      <c r="S4253" s="40"/>
      <c r="T4253" s="40"/>
      <c r="U4253" s="40"/>
      <c r="V4253" s="69"/>
    </row>
    <row r="4254" spans="14:22" ht="12.75">
      <c r="N4254" s="69"/>
      <c r="O4254" s="40"/>
      <c r="P4254" s="40"/>
      <c r="Q4254" s="40"/>
      <c r="R4254" s="40"/>
      <c r="S4254" s="40"/>
      <c r="T4254" s="40"/>
      <c r="U4254" s="40"/>
      <c r="V4254" s="69"/>
    </row>
    <row r="4255" spans="14:22" ht="12.75">
      <c r="N4255" s="69"/>
      <c r="O4255" s="40"/>
      <c r="P4255" s="40"/>
      <c r="Q4255" s="40"/>
      <c r="R4255" s="40"/>
      <c r="S4255" s="40"/>
      <c r="T4255" s="40"/>
      <c r="U4255" s="40"/>
      <c r="V4255" s="69"/>
    </row>
    <row r="4256" spans="14:22" ht="12.75">
      <c r="N4256" s="69"/>
      <c r="O4256" s="40"/>
      <c r="P4256" s="40"/>
      <c r="Q4256" s="40"/>
      <c r="R4256" s="40"/>
      <c r="S4256" s="40"/>
      <c r="T4256" s="40"/>
      <c r="U4256" s="40"/>
      <c r="V4256" s="69"/>
    </row>
    <row r="4257" spans="14:22" ht="12.75">
      <c r="N4257" s="69"/>
      <c r="O4257" s="40"/>
      <c r="P4257" s="40"/>
      <c r="Q4257" s="40"/>
      <c r="R4257" s="40"/>
      <c r="S4257" s="40"/>
      <c r="T4257" s="40"/>
      <c r="U4257" s="40"/>
      <c r="V4257" s="69"/>
    </row>
    <row r="4258" spans="14:22" ht="12.75">
      <c r="N4258" s="69"/>
      <c r="O4258" s="40"/>
      <c r="P4258" s="40"/>
      <c r="Q4258" s="40"/>
      <c r="R4258" s="40"/>
      <c r="S4258" s="40"/>
      <c r="T4258" s="40"/>
      <c r="U4258" s="40"/>
      <c r="V4258" s="69"/>
    </row>
    <row r="4259" spans="14:22" ht="12.75">
      <c r="N4259" s="69"/>
      <c r="O4259" s="40"/>
      <c r="P4259" s="40"/>
      <c r="Q4259" s="40"/>
      <c r="R4259" s="40"/>
      <c r="S4259" s="40"/>
      <c r="T4259" s="40"/>
      <c r="U4259" s="40"/>
      <c r="V4259" s="69"/>
    </row>
    <row r="4260" spans="14:22" ht="12.75">
      <c r="N4260" s="69"/>
      <c r="O4260" s="40"/>
      <c r="P4260" s="40"/>
      <c r="Q4260" s="40"/>
      <c r="R4260" s="40"/>
      <c r="S4260" s="40"/>
      <c r="T4260" s="40"/>
      <c r="U4260" s="40"/>
      <c r="V4260" s="69"/>
    </row>
    <row r="4261" spans="14:22" ht="12.75">
      <c r="N4261" s="69"/>
      <c r="O4261" s="40"/>
      <c r="P4261" s="40"/>
      <c r="Q4261" s="40"/>
      <c r="R4261" s="40"/>
      <c r="S4261" s="40"/>
      <c r="T4261" s="40"/>
      <c r="U4261" s="40"/>
      <c r="V4261" s="69"/>
    </row>
    <row r="4262" spans="14:22" ht="12.75">
      <c r="N4262" s="69"/>
      <c r="O4262" s="40"/>
      <c r="P4262" s="40"/>
      <c r="Q4262" s="40"/>
      <c r="R4262" s="40"/>
      <c r="S4262" s="40"/>
      <c r="T4262" s="40"/>
      <c r="U4262" s="40"/>
      <c r="V4262" s="69"/>
    </row>
    <row r="4263" spans="14:22" ht="12.75">
      <c r="N4263" s="69"/>
      <c r="O4263" s="40"/>
      <c r="P4263" s="40"/>
      <c r="Q4263" s="40"/>
      <c r="R4263" s="40"/>
      <c r="S4263" s="40"/>
      <c r="T4263" s="40"/>
      <c r="U4263" s="40"/>
      <c r="V4263" s="69"/>
    </row>
    <row r="4264" spans="14:22" ht="12.75">
      <c r="N4264" s="69"/>
      <c r="O4264" s="40"/>
      <c r="P4264" s="40"/>
      <c r="Q4264" s="40"/>
      <c r="R4264" s="40"/>
      <c r="S4264" s="40"/>
      <c r="T4264" s="40"/>
      <c r="U4264" s="40"/>
      <c r="V4264" s="69"/>
    </row>
    <row r="4265" spans="14:22" ht="12.75">
      <c r="N4265" s="69"/>
      <c r="O4265" s="40"/>
      <c r="P4265" s="40"/>
      <c r="Q4265" s="40"/>
      <c r="R4265" s="40"/>
      <c r="S4265" s="40"/>
      <c r="T4265" s="40"/>
      <c r="U4265" s="40"/>
      <c r="V4265" s="69"/>
    </row>
    <row r="4266" spans="14:22" ht="12.75">
      <c r="N4266" s="69"/>
      <c r="O4266" s="40"/>
      <c r="P4266" s="40"/>
      <c r="Q4266" s="40"/>
      <c r="R4266" s="40"/>
      <c r="S4266" s="40"/>
      <c r="T4266" s="40"/>
      <c r="U4266" s="40"/>
      <c r="V4266" s="69"/>
    </row>
    <row r="4267" spans="14:22" ht="12.75">
      <c r="N4267" s="69"/>
      <c r="O4267" s="40"/>
      <c r="P4267" s="40"/>
      <c r="Q4267" s="40"/>
      <c r="R4267" s="40"/>
      <c r="S4267" s="40"/>
      <c r="T4267" s="40"/>
      <c r="U4267" s="40"/>
      <c r="V4267" s="69"/>
    </row>
    <row r="4268" spans="14:22" ht="12.75">
      <c r="N4268" s="69"/>
      <c r="O4268" s="40"/>
      <c r="P4268" s="40"/>
      <c r="Q4268" s="40"/>
      <c r="R4268" s="40"/>
      <c r="S4268" s="40"/>
      <c r="T4268" s="40"/>
      <c r="U4268" s="40"/>
      <c r="V4268" s="69"/>
    </row>
    <row r="4269" spans="14:22" ht="12.75">
      <c r="N4269" s="69"/>
      <c r="O4269" s="40"/>
      <c r="P4269" s="40"/>
      <c r="Q4269" s="40"/>
      <c r="R4269" s="40"/>
      <c r="S4269" s="40"/>
      <c r="T4269" s="40"/>
      <c r="U4269" s="40"/>
      <c r="V4269" s="69"/>
    </row>
    <row r="4270" spans="14:22" ht="12.75">
      <c r="N4270" s="69"/>
      <c r="O4270" s="40"/>
      <c r="P4270" s="40"/>
      <c r="Q4270" s="40"/>
      <c r="R4270" s="40"/>
      <c r="S4270" s="40"/>
      <c r="T4270" s="40"/>
      <c r="U4270" s="40"/>
      <c r="V4270" s="69"/>
    </row>
    <row r="4271" spans="14:22" ht="12.75">
      <c r="N4271" s="69"/>
      <c r="O4271" s="40"/>
      <c r="P4271" s="40"/>
      <c r="Q4271" s="40"/>
      <c r="R4271" s="40"/>
      <c r="S4271" s="40"/>
      <c r="T4271" s="40"/>
      <c r="U4271" s="40"/>
      <c r="V4271" s="69"/>
    </row>
    <row r="4272" spans="14:22" ht="12.75">
      <c r="N4272" s="69"/>
      <c r="O4272" s="40"/>
      <c r="P4272" s="40"/>
      <c r="Q4272" s="40"/>
      <c r="R4272" s="40"/>
      <c r="S4272" s="40"/>
      <c r="T4272" s="40"/>
      <c r="U4272" s="40"/>
      <c r="V4272" s="69"/>
    </row>
    <row r="4273" spans="14:22" ht="12.75">
      <c r="N4273" s="69"/>
      <c r="O4273" s="40"/>
      <c r="P4273" s="40"/>
      <c r="Q4273" s="40"/>
      <c r="R4273" s="40"/>
      <c r="S4273" s="40"/>
      <c r="T4273" s="40"/>
      <c r="U4273" s="40"/>
      <c r="V4273" s="69"/>
    </row>
    <row r="4274" spans="14:22" ht="12.75">
      <c r="N4274" s="69"/>
      <c r="O4274" s="40"/>
      <c r="P4274" s="40"/>
      <c r="Q4274" s="40"/>
      <c r="R4274" s="40"/>
      <c r="S4274" s="40"/>
      <c r="T4274" s="40"/>
      <c r="U4274" s="40"/>
      <c r="V4274" s="69"/>
    </row>
    <row r="4275" spans="14:22" ht="12.75">
      <c r="N4275" s="69"/>
      <c r="O4275" s="40"/>
      <c r="P4275" s="40"/>
      <c r="Q4275" s="40"/>
      <c r="R4275" s="40"/>
      <c r="S4275" s="40"/>
      <c r="T4275" s="40"/>
      <c r="U4275" s="40"/>
      <c r="V4275" s="69"/>
    </row>
    <row r="4276" spans="14:22" ht="12.75">
      <c r="N4276" s="69"/>
      <c r="O4276" s="40"/>
      <c r="P4276" s="40"/>
      <c r="Q4276" s="40"/>
      <c r="R4276" s="40"/>
      <c r="S4276" s="40"/>
      <c r="T4276" s="40"/>
      <c r="U4276" s="40"/>
      <c r="V4276" s="69"/>
    </row>
    <row r="4277" spans="14:22" ht="12.75">
      <c r="N4277" s="69"/>
      <c r="O4277" s="40"/>
      <c r="P4277" s="40"/>
      <c r="Q4277" s="40"/>
      <c r="R4277" s="40"/>
      <c r="S4277" s="40"/>
      <c r="T4277" s="40"/>
      <c r="U4277" s="40"/>
      <c r="V4277" s="69"/>
    </row>
    <row r="4278" spans="14:22" ht="12.75">
      <c r="N4278" s="69"/>
      <c r="O4278" s="40"/>
      <c r="P4278" s="40"/>
      <c r="Q4278" s="40"/>
      <c r="R4278" s="40"/>
      <c r="S4278" s="40"/>
      <c r="T4278" s="40"/>
      <c r="U4278" s="40"/>
      <c r="V4278" s="69"/>
    </row>
    <row r="4279" spans="14:22" ht="12.75">
      <c r="N4279" s="69"/>
      <c r="O4279" s="40"/>
      <c r="P4279" s="40"/>
      <c r="Q4279" s="40"/>
      <c r="R4279" s="40"/>
      <c r="S4279" s="40"/>
      <c r="T4279" s="40"/>
      <c r="U4279" s="40"/>
      <c r="V4279" s="69"/>
    </row>
    <row r="4280" spans="14:22" ht="12.75">
      <c r="N4280" s="69"/>
      <c r="O4280" s="40"/>
      <c r="P4280" s="40"/>
      <c r="Q4280" s="40"/>
      <c r="R4280" s="40"/>
      <c r="S4280" s="40"/>
      <c r="T4280" s="40"/>
      <c r="U4280" s="40"/>
      <c r="V4280" s="69"/>
    </row>
    <row r="4281" spans="14:22" ht="12.75">
      <c r="N4281" s="69"/>
      <c r="O4281" s="40"/>
      <c r="P4281" s="40"/>
      <c r="Q4281" s="40"/>
      <c r="R4281" s="40"/>
      <c r="S4281" s="40"/>
      <c r="T4281" s="40"/>
      <c r="U4281" s="40"/>
      <c r="V4281" s="69"/>
    </row>
    <row r="4282" spans="14:22" ht="12.75">
      <c r="N4282" s="69"/>
      <c r="O4282" s="40"/>
      <c r="P4282" s="40"/>
      <c r="Q4282" s="40"/>
      <c r="R4282" s="40"/>
      <c r="S4282" s="40"/>
      <c r="T4282" s="40"/>
      <c r="U4282" s="40"/>
      <c r="V4282" s="69"/>
    </row>
    <row r="4283" spans="14:22" ht="12.75">
      <c r="N4283" s="69"/>
      <c r="O4283" s="40"/>
      <c r="P4283" s="40"/>
      <c r="Q4283" s="40"/>
      <c r="R4283" s="40"/>
      <c r="S4283" s="40"/>
      <c r="T4283" s="40"/>
      <c r="U4283" s="40"/>
      <c r="V4283" s="69"/>
    </row>
    <row r="4284" spans="14:22" ht="12.75">
      <c r="N4284" s="69"/>
      <c r="O4284" s="40"/>
      <c r="P4284" s="40"/>
      <c r="Q4284" s="40"/>
      <c r="R4284" s="40"/>
      <c r="S4284" s="40"/>
      <c r="T4284" s="40"/>
      <c r="U4284" s="40"/>
      <c r="V4284" s="69"/>
    </row>
    <row r="4285" spans="14:22" ht="12.75">
      <c r="N4285" s="69"/>
      <c r="O4285" s="40"/>
      <c r="P4285" s="40"/>
      <c r="Q4285" s="40"/>
      <c r="R4285" s="40"/>
      <c r="S4285" s="40"/>
      <c r="T4285" s="40"/>
      <c r="U4285" s="40"/>
      <c r="V4285" s="69"/>
    </row>
    <row r="4286" spans="14:22" ht="12.75">
      <c r="N4286" s="69"/>
      <c r="O4286" s="40"/>
      <c r="P4286" s="40"/>
      <c r="Q4286" s="40"/>
      <c r="R4286" s="40"/>
      <c r="S4286" s="40"/>
      <c r="T4286" s="40"/>
      <c r="U4286" s="40"/>
      <c r="V4286" s="69"/>
    </row>
    <row r="4287" spans="14:22" ht="12.75">
      <c r="N4287" s="69"/>
      <c r="O4287" s="40"/>
      <c r="P4287" s="40"/>
      <c r="Q4287" s="40"/>
      <c r="R4287" s="40"/>
      <c r="S4287" s="40"/>
      <c r="T4287" s="40"/>
      <c r="U4287" s="40"/>
      <c r="V4287" s="69"/>
    </row>
    <row r="4288" spans="14:22" ht="12.75">
      <c r="N4288" s="69"/>
      <c r="O4288" s="40"/>
      <c r="P4288" s="40"/>
      <c r="Q4288" s="40"/>
      <c r="R4288" s="40"/>
      <c r="S4288" s="40"/>
      <c r="T4288" s="40"/>
      <c r="U4288" s="40"/>
      <c r="V4288" s="69"/>
    </row>
    <row r="4289" spans="14:22" ht="12.75">
      <c r="N4289" s="69"/>
      <c r="O4289" s="40"/>
      <c r="P4289" s="40"/>
      <c r="Q4289" s="40"/>
      <c r="R4289" s="40"/>
      <c r="S4289" s="40"/>
      <c r="T4289" s="40"/>
      <c r="U4289" s="40"/>
      <c r="V4289" s="69"/>
    </row>
    <row r="4290" spans="14:22" ht="12.75">
      <c r="N4290" s="69"/>
      <c r="O4290" s="40"/>
      <c r="P4290" s="40"/>
      <c r="Q4290" s="40"/>
      <c r="R4290" s="40"/>
      <c r="S4290" s="40"/>
      <c r="T4290" s="40"/>
      <c r="U4290" s="40"/>
      <c r="V4290" s="69"/>
    </row>
    <row r="4291" spans="14:22" ht="12.75">
      <c r="N4291" s="69"/>
      <c r="O4291" s="40"/>
      <c r="P4291" s="40"/>
      <c r="Q4291" s="40"/>
      <c r="R4291" s="40"/>
      <c r="S4291" s="40"/>
      <c r="T4291" s="40"/>
      <c r="U4291" s="40"/>
      <c r="V4291" s="69"/>
    </row>
    <row r="4292" spans="14:22" ht="12.75">
      <c r="N4292" s="69"/>
      <c r="O4292" s="40"/>
      <c r="P4292" s="40"/>
      <c r="Q4292" s="40"/>
      <c r="R4292" s="40"/>
      <c r="S4292" s="40"/>
      <c r="T4292" s="40"/>
      <c r="U4292" s="40"/>
      <c r="V4292" s="69"/>
    </row>
    <row r="4293" spans="14:22" ht="12.75">
      <c r="N4293" s="69"/>
      <c r="O4293" s="40"/>
      <c r="P4293" s="40"/>
      <c r="Q4293" s="40"/>
      <c r="R4293" s="40"/>
      <c r="S4293" s="40"/>
      <c r="T4293" s="40"/>
      <c r="U4293" s="40"/>
      <c r="V4293" s="69"/>
    </row>
    <row r="4294" spans="14:22" ht="12.75">
      <c r="N4294" s="69"/>
      <c r="O4294" s="40"/>
      <c r="P4294" s="40"/>
      <c r="Q4294" s="40"/>
      <c r="R4294" s="40"/>
      <c r="S4294" s="40"/>
      <c r="T4294" s="40"/>
      <c r="U4294" s="40"/>
      <c r="V4294" s="69"/>
    </row>
    <row r="4295" spans="14:22" ht="12.75">
      <c r="N4295" s="69"/>
      <c r="O4295" s="40"/>
      <c r="P4295" s="40"/>
      <c r="Q4295" s="40"/>
      <c r="R4295" s="40"/>
      <c r="S4295" s="40"/>
      <c r="T4295" s="40"/>
      <c r="U4295" s="40"/>
      <c r="V4295" s="69"/>
    </row>
    <row r="4296" spans="14:22" ht="12.75">
      <c r="N4296" s="69"/>
      <c r="O4296" s="40"/>
      <c r="P4296" s="40"/>
      <c r="Q4296" s="40"/>
      <c r="R4296" s="40"/>
      <c r="S4296" s="40"/>
      <c r="T4296" s="40"/>
      <c r="U4296" s="40"/>
      <c r="V4296" s="69"/>
    </row>
    <row r="4297" spans="14:22" ht="12.75">
      <c r="N4297" s="69"/>
      <c r="O4297" s="40"/>
      <c r="P4297" s="40"/>
      <c r="Q4297" s="40"/>
      <c r="R4297" s="40"/>
      <c r="S4297" s="40"/>
      <c r="T4297" s="40"/>
      <c r="U4297" s="40"/>
      <c r="V4297" s="69"/>
    </row>
    <row r="4298" spans="14:22" ht="12.75">
      <c r="N4298" s="69"/>
      <c r="O4298" s="40"/>
      <c r="P4298" s="40"/>
      <c r="Q4298" s="40"/>
      <c r="R4298" s="40"/>
      <c r="S4298" s="40"/>
      <c r="T4298" s="40"/>
      <c r="U4298" s="40"/>
      <c r="V4298" s="69"/>
    </row>
    <row r="4299" spans="14:22" ht="12.75">
      <c r="N4299" s="69"/>
      <c r="O4299" s="40"/>
      <c r="P4299" s="40"/>
      <c r="Q4299" s="40"/>
      <c r="R4299" s="40"/>
      <c r="S4299" s="40"/>
      <c r="T4299" s="40"/>
      <c r="U4299" s="40"/>
      <c r="V4299" s="69"/>
    </row>
    <row r="4300" spans="14:22" ht="12.75">
      <c r="N4300" s="69"/>
      <c r="O4300" s="40"/>
      <c r="P4300" s="40"/>
      <c r="Q4300" s="40"/>
      <c r="R4300" s="40"/>
      <c r="S4300" s="40"/>
      <c r="T4300" s="40"/>
      <c r="U4300" s="40"/>
      <c r="V4300" s="69"/>
    </row>
    <row r="4301" spans="14:22" ht="12.75">
      <c r="N4301" s="69"/>
      <c r="O4301" s="40"/>
      <c r="P4301" s="40"/>
      <c r="Q4301" s="40"/>
      <c r="R4301" s="40"/>
      <c r="S4301" s="40"/>
      <c r="T4301" s="40"/>
      <c r="U4301" s="40"/>
      <c r="V4301" s="69"/>
    </row>
    <row r="4302" spans="14:22" ht="12.75">
      <c r="N4302" s="69"/>
      <c r="O4302" s="40"/>
      <c r="P4302" s="40"/>
      <c r="Q4302" s="40"/>
      <c r="R4302" s="40"/>
      <c r="S4302" s="40"/>
      <c r="T4302" s="40"/>
      <c r="U4302" s="40"/>
      <c r="V4302" s="69"/>
    </row>
    <row r="4303" spans="14:22" ht="12.75">
      <c r="N4303" s="69"/>
      <c r="O4303" s="40"/>
      <c r="P4303" s="40"/>
      <c r="Q4303" s="40"/>
      <c r="R4303" s="40"/>
      <c r="S4303" s="40"/>
      <c r="T4303" s="40"/>
      <c r="U4303" s="40"/>
      <c r="V4303" s="69"/>
    </row>
    <row r="4304" spans="14:22" ht="12.75">
      <c r="N4304" s="69"/>
      <c r="O4304" s="40"/>
      <c r="P4304" s="40"/>
      <c r="Q4304" s="40"/>
      <c r="R4304" s="40"/>
      <c r="S4304" s="40"/>
      <c r="T4304" s="40"/>
      <c r="U4304" s="40"/>
      <c r="V4304" s="69"/>
    </row>
    <row r="4305" spans="14:22" ht="12.75">
      <c r="N4305" s="69"/>
      <c r="O4305" s="40"/>
      <c r="P4305" s="40"/>
      <c r="Q4305" s="40"/>
      <c r="R4305" s="40"/>
      <c r="S4305" s="40"/>
      <c r="T4305" s="40"/>
      <c r="U4305" s="40"/>
      <c r="V4305" s="69"/>
    </row>
    <row r="4306" spans="14:22" ht="12.75">
      <c r="N4306" s="69"/>
      <c r="O4306" s="40"/>
      <c r="P4306" s="40"/>
      <c r="Q4306" s="40"/>
      <c r="R4306" s="40"/>
      <c r="S4306" s="40"/>
      <c r="T4306" s="40"/>
      <c r="U4306" s="40"/>
      <c r="V4306" s="69"/>
    </row>
    <row r="4307" spans="14:22" ht="12.75">
      <c r="N4307" s="69"/>
      <c r="O4307" s="40"/>
      <c r="P4307" s="40"/>
      <c r="Q4307" s="40"/>
      <c r="R4307" s="40"/>
      <c r="S4307" s="40"/>
      <c r="T4307" s="40"/>
      <c r="U4307" s="40"/>
      <c r="V4307" s="69"/>
    </row>
    <row r="4308" spans="14:22" ht="12.75">
      <c r="N4308" s="69"/>
      <c r="O4308" s="40"/>
      <c r="P4308" s="40"/>
      <c r="Q4308" s="40"/>
      <c r="R4308" s="40"/>
      <c r="S4308" s="40"/>
      <c r="T4308" s="40"/>
      <c r="U4308" s="40"/>
      <c r="V4308" s="69"/>
    </row>
    <row r="4309" spans="14:22" ht="12.75">
      <c r="N4309" s="69"/>
      <c r="O4309" s="40"/>
      <c r="P4309" s="40"/>
      <c r="Q4309" s="40"/>
      <c r="R4309" s="40"/>
      <c r="S4309" s="40"/>
      <c r="T4309" s="40"/>
      <c r="U4309" s="40"/>
      <c r="V4309" s="69"/>
    </row>
    <row r="4310" spans="14:22" ht="12.75">
      <c r="N4310" s="69"/>
      <c r="O4310" s="40"/>
      <c r="P4310" s="40"/>
      <c r="Q4310" s="40"/>
      <c r="R4310" s="40"/>
      <c r="S4310" s="40"/>
      <c r="T4310" s="40"/>
      <c r="U4310" s="40"/>
      <c r="V4310" s="69"/>
    </row>
    <row r="4311" spans="14:22" ht="12.75">
      <c r="N4311" s="69"/>
      <c r="O4311" s="40"/>
      <c r="P4311" s="40"/>
      <c r="Q4311" s="40"/>
      <c r="R4311" s="40"/>
      <c r="S4311" s="40"/>
      <c r="T4311" s="40"/>
      <c r="U4311" s="40"/>
      <c r="V4311" s="69"/>
    </row>
    <row r="4312" spans="14:22" ht="12.75">
      <c r="N4312" s="69"/>
      <c r="O4312" s="40"/>
      <c r="P4312" s="40"/>
      <c r="Q4312" s="40"/>
      <c r="R4312" s="40"/>
      <c r="S4312" s="40"/>
      <c r="T4312" s="40"/>
      <c r="U4312" s="40"/>
      <c r="V4312" s="69"/>
    </row>
    <row r="4313" spans="14:22" ht="12.75">
      <c r="N4313" s="69"/>
      <c r="O4313" s="40"/>
      <c r="P4313" s="40"/>
      <c r="Q4313" s="40"/>
      <c r="R4313" s="40"/>
      <c r="S4313" s="40"/>
      <c r="T4313" s="40"/>
      <c r="U4313" s="40"/>
      <c r="V4313" s="69"/>
    </row>
    <row r="4314" spans="14:22" ht="12.75">
      <c r="N4314" s="69"/>
      <c r="O4314" s="40"/>
      <c r="P4314" s="40"/>
      <c r="Q4314" s="40"/>
      <c r="R4314" s="40"/>
      <c r="S4314" s="40"/>
      <c r="T4314" s="40"/>
      <c r="U4314" s="40"/>
      <c r="V4314" s="69"/>
    </row>
    <row r="4315" spans="14:22" ht="12.75">
      <c r="N4315" s="69"/>
      <c r="O4315" s="40"/>
      <c r="P4315" s="40"/>
      <c r="Q4315" s="40"/>
      <c r="R4315" s="40"/>
      <c r="S4315" s="40"/>
      <c r="T4315" s="40"/>
      <c r="U4315" s="40"/>
      <c r="V4315" s="69"/>
    </row>
    <row r="4316" spans="14:22" ht="12.75">
      <c r="N4316" s="69"/>
      <c r="O4316" s="40"/>
      <c r="P4316" s="40"/>
      <c r="Q4316" s="40"/>
      <c r="R4316" s="40"/>
      <c r="S4316" s="40"/>
      <c r="T4316" s="40"/>
      <c r="U4316" s="40"/>
      <c r="V4316" s="69"/>
    </row>
    <row r="4317" spans="14:22" ht="12.75">
      <c r="N4317" s="69"/>
      <c r="O4317" s="40"/>
      <c r="P4317" s="40"/>
      <c r="Q4317" s="40"/>
      <c r="R4317" s="40"/>
      <c r="S4317" s="40"/>
      <c r="T4317" s="40"/>
      <c r="U4317" s="40"/>
      <c r="V4317" s="69"/>
    </row>
    <row r="4318" spans="14:22" ht="12.75">
      <c r="N4318" s="69"/>
      <c r="O4318" s="40"/>
      <c r="P4318" s="40"/>
      <c r="Q4318" s="40"/>
      <c r="R4318" s="40"/>
      <c r="S4318" s="40"/>
      <c r="T4318" s="40"/>
      <c r="U4318" s="40"/>
      <c r="V4318" s="69"/>
    </row>
    <row r="4319" spans="14:22" ht="12.75">
      <c r="N4319" s="69"/>
      <c r="O4319" s="40"/>
      <c r="P4319" s="40"/>
      <c r="Q4319" s="40"/>
      <c r="R4319" s="40"/>
      <c r="S4319" s="40"/>
      <c r="T4319" s="40"/>
      <c r="U4319" s="40"/>
      <c r="V4319" s="69"/>
    </row>
    <row r="4320" spans="14:22" ht="12.75">
      <c r="N4320" s="69"/>
      <c r="O4320" s="40"/>
      <c r="P4320" s="40"/>
      <c r="Q4320" s="40"/>
      <c r="R4320" s="40"/>
      <c r="S4320" s="40"/>
      <c r="T4320" s="40"/>
      <c r="U4320" s="40"/>
      <c r="V4320" s="69"/>
    </row>
    <row r="4321" spans="14:22" ht="12.75">
      <c r="N4321" s="69"/>
      <c r="O4321" s="40"/>
      <c r="P4321" s="40"/>
      <c r="Q4321" s="40"/>
      <c r="R4321" s="40"/>
      <c r="S4321" s="40"/>
      <c r="T4321" s="40"/>
      <c r="U4321" s="40"/>
      <c r="V4321" s="69"/>
    </row>
    <row r="4322" spans="14:22" ht="12.75">
      <c r="N4322" s="69"/>
      <c r="O4322" s="40"/>
      <c r="P4322" s="40"/>
      <c r="Q4322" s="40"/>
      <c r="R4322" s="40"/>
      <c r="S4322" s="40"/>
      <c r="T4322" s="40"/>
      <c r="U4322" s="40"/>
      <c r="V4322" s="69"/>
    </row>
    <row r="4323" spans="14:22" ht="12.75">
      <c r="N4323" s="69"/>
      <c r="O4323" s="40"/>
      <c r="P4323" s="40"/>
      <c r="Q4323" s="40"/>
      <c r="R4323" s="40"/>
      <c r="S4323" s="40"/>
      <c r="T4323" s="40"/>
      <c r="U4323" s="40"/>
      <c r="V4323" s="69"/>
    </row>
    <row r="4324" spans="14:22" ht="12.75">
      <c r="N4324" s="69"/>
      <c r="O4324" s="40"/>
      <c r="P4324" s="40"/>
      <c r="Q4324" s="40"/>
      <c r="R4324" s="40"/>
      <c r="S4324" s="40"/>
      <c r="T4324" s="40"/>
      <c r="U4324" s="40"/>
      <c r="V4324" s="69"/>
    </row>
    <row r="4325" spans="14:22" ht="12.75">
      <c r="N4325" s="69"/>
      <c r="O4325" s="40"/>
      <c r="P4325" s="40"/>
      <c r="Q4325" s="40"/>
      <c r="R4325" s="40"/>
      <c r="S4325" s="40"/>
      <c r="T4325" s="40"/>
      <c r="U4325" s="40"/>
      <c r="V4325" s="69"/>
    </row>
    <row r="4326" spans="14:22" ht="12.75">
      <c r="N4326" s="69"/>
      <c r="O4326" s="40"/>
      <c r="P4326" s="40"/>
      <c r="Q4326" s="40"/>
      <c r="R4326" s="40"/>
      <c r="S4326" s="40"/>
      <c r="T4326" s="40"/>
      <c r="U4326" s="40"/>
      <c r="V4326" s="69"/>
    </row>
    <row r="4327" spans="14:22" ht="12.75">
      <c r="N4327" s="69"/>
      <c r="O4327" s="40"/>
      <c r="P4327" s="40"/>
      <c r="Q4327" s="40"/>
      <c r="R4327" s="40"/>
      <c r="S4327" s="40"/>
      <c r="T4327" s="40"/>
      <c r="U4327" s="40"/>
      <c r="V4327" s="69"/>
    </row>
    <row r="4328" spans="14:22" ht="12.75">
      <c r="N4328" s="69"/>
      <c r="O4328" s="40"/>
      <c r="P4328" s="40"/>
      <c r="Q4328" s="40"/>
      <c r="R4328" s="40"/>
      <c r="S4328" s="40"/>
      <c r="T4328" s="40"/>
      <c r="U4328" s="40"/>
      <c r="V4328" s="69"/>
    </row>
    <row r="4329" spans="14:22" ht="12.75">
      <c r="N4329" s="69"/>
      <c r="O4329" s="40"/>
      <c r="P4329" s="40"/>
      <c r="Q4329" s="40"/>
      <c r="R4329" s="40"/>
      <c r="S4329" s="40"/>
      <c r="T4329" s="40"/>
      <c r="U4329" s="40"/>
      <c r="V4329" s="69"/>
    </row>
    <row r="4330" spans="14:22" ht="12.75">
      <c r="N4330" s="69"/>
      <c r="O4330" s="40"/>
      <c r="P4330" s="40"/>
      <c r="Q4330" s="40"/>
      <c r="R4330" s="40"/>
      <c r="S4330" s="40"/>
      <c r="T4330" s="40"/>
      <c r="U4330" s="40"/>
      <c r="V4330" s="69"/>
    </row>
    <row r="4331" spans="14:22" ht="12.75">
      <c r="N4331" s="69"/>
      <c r="O4331" s="40"/>
      <c r="P4331" s="40"/>
      <c r="Q4331" s="40"/>
      <c r="R4331" s="40"/>
      <c r="S4331" s="40"/>
      <c r="T4331" s="40"/>
      <c r="U4331" s="40"/>
      <c r="V4331" s="69"/>
    </row>
    <row r="4332" spans="14:22" ht="12.75">
      <c r="N4332" s="69"/>
      <c r="O4332" s="40"/>
      <c r="P4332" s="40"/>
      <c r="Q4332" s="40"/>
      <c r="R4332" s="40"/>
      <c r="S4332" s="40"/>
      <c r="T4332" s="40"/>
      <c r="U4332" s="40"/>
      <c r="V4332" s="69"/>
    </row>
    <row r="4333" spans="14:22" ht="12.75">
      <c r="N4333" s="69"/>
      <c r="O4333" s="40"/>
      <c r="P4333" s="40"/>
      <c r="Q4333" s="40"/>
      <c r="R4333" s="40"/>
      <c r="S4333" s="40"/>
      <c r="T4333" s="40"/>
      <c r="U4333" s="40"/>
      <c r="V4333" s="69"/>
    </row>
    <row r="4334" spans="14:22" ht="12.75">
      <c r="N4334" s="69"/>
      <c r="O4334" s="40"/>
      <c r="P4334" s="40"/>
      <c r="Q4334" s="40"/>
      <c r="R4334" s="40"/>
      <c r="S4334" s="40"/>
      <c r="T4334" s="40"/>
      <c r="U4334" s="40"/>
      <c r="V4334" s="69"/>
    </row>
    <row r="4335" spans="14:22" ht="12.75">
      <c r="N4335" s="69"/>
      <c r="O4335" s="40"/>
      <c r="P4335" s="40"/>
      <c r="Q4335" s="40"/>
      <c r="R4335" s="40"/>
      <c r="S4335" s="40"/>
      <c r="T4335" s="40"/>
      <c r="U4335" s="40"/>
      <c r="V4335" s="69"/>
    </row>
    <row r="4336" spans="14:22" ht="12.75">
      <c r="N4336" s="69"/>
      <c r="O4336" s="40"/>
      <c r="P4336" s="40"/>
      <c r="Q4336" s="40"/>
      <c r="R4336" s="40"/>
      <c r="S4336" s="40"/>
      <c r="T4336" s="40"/>
      <c r="U4336" s="40"/>
      <c r="V4336" s="69"/>
    </row>
    <row r="4337" spans="14:22" ht="12.75">
      <c r="N4337" s="69"/>
      <c r="O4337" s="40"/>
      <c r="P4337" s="40"/>
      <c r="Q4337" s="40"/>
      <c r="R4337" s="40"/>
      <c r="S4337" s="40"/>
      <c r="T4337" s="40"/>
      <c r="U4337" s="40"/>
      <c r="V4337" s="69"/>
    </row>
    <row r="4338" spans="14:22" ht="12.75">
      <c r="N4338" s="69"/>
      <c r="O4338" s="40"/>
      <c r="P4338" s="40"/>
      <c r="Q4338" s="40"/>
      <c r="R4338" s="40"/>
      <c r="S4338" s="40"/>
      <c r="T4338" s="40"/>
      <c r="U4338" s="40"/>
      <c r="V4338" s="69"/>
    </row>
    <row r="4339" spans="14:22" ht="12.75">
      <c r="N4339" s="69"/>
      <c r="O4339" s="40"/>
      <c r="P4339" s="40"/>
      <c r="Q4339" s="40"/>
      <c r="R4339" s="40"/>
      <c r="S4339" s="40"/>
      <c r="T4339" s="40"/>
      <c r="U4339" s="40"/>
      <c r="V4339" s="69"/>
    </row>
    <row r="4340" spans="14:22" ht="12.75">
      <c r="N4340" s="69"/>
      <c r="O4340" s="40"/>
      <c r="P4340" s="40"/>
      <c r="Q4340" s="40"/>
      <c r="R4340" s="40"/>
      <c r="S4340" s="40"/>
      <c r="T4340" s="40"/>
      <c r="U4340" s="40"/>
      <c r="V4340" s="69"/>
    </row>
    <row r="4341" spans="14:22" ht="12.75">
      <c r="N4341" s="69"/>
      <c r="O4341" s="40"/>
      <c r="P4341" s="40"/>
      <c r="Q4341" s="40"/>
      <c r="R4341" s="40"/>
      <c r="S4341" s="40"/>
      <c r="T4341" s="40"/>
      <c r="U4341" s="40"/>
      <c r="V4341" s="69"/>
    </row>
    <row r="4342" spans="21:22" ht="12.75">
      <c r="U4342" s="40"/>
      <c r="V4342" s="69"/>
    </row>
    <row r="4343" spans="21:22" ht="12.75">
      <c r="U4343" s="40"/>
      <c r="V4343" s="69"/>
    </row>
    <row r="4344" spans="21:22" ht="12.75">
      <c r="U4344" s="40"/>
      <c r="V4344" s="69"/>
    </row>
    <row r="4345" spans="21:22" ht="12.75">
      <c r="U4345" s="40"/>
      <c r="V4345" s="69"/>
    </row>
    <row r="4346" spans="21:22" ht="12.75">
      <c r="U4346" s="40"/>
      <c r="V4346" s="69"/>
    </row>
    <row r="4347" spans="21:22" ht="12.75">
      <c r="U4347" s="40"/>
      <c r="V4347" s="69"/>
    </row>
    <row r="4348" spans="21:22" ht="12.75">
      <c r="U4348" s="40"/>
      <c r="V4348" s="69"/>
    </row>
    <row r="4349" spans="21:22" ht="12.75">
      <c r="U4349" s="40"/>
      <c r="V4349" s="69"/>
    </row>
    <row r="4350" spans="21:22" ht="12.75">
      <c r="U4350" s="40"/>
      <c r="V4350" s="69"/>
    </row>
    <row r="4351" spans="21:22" ht="12.75">
      <c r="U4351" s="40"/>
      <c r="V4351" s="69"/>
    </row>
    <row r="4352" spans="21:22" ht="12.75">
      <c r="U4352" s="40"/>
      <c r="V4352" s="69"/>
    </row>
    <row r="4353" spans="21:22" ht="12.75">
      <c r="U4353" s="40"/>
      <c r="V4353" s="69"/>
    </row>
    <row r="4354" spans="21:22" ht="12.75">
      <c r="U4354" s="40"/>
      <c r="V4354" s="69"/>
    </row>
    <row r="4355" spans="21:22" ht="12.75">
      <c r="U4355" s="40"/>
      <c r="V4355" s="69"/>
    </row>
    <row r="4356" spans="21:22" ht="12.75">
      <c r="U4356" s="40"/>
      <c r="V4356" s="69"/>
    </row>
    <row r="4357" spans="21:22" ht="12.75">
      <c r="U4357" s="40"/>
      <c r="V4357" s="69"/>
    </row>
    <row r="4358" spans="21:22" ht="12.75">
      <c r="U4358" s="40"/>
      <c r="V4358" s="69"/>
    </row>
    <row r="4359" spans="21:22" ht="12.75">
      <c r="U4359" s="40"/>
      <c r="V4359" s="69"/>
    </row>
    <row r="4360" spans="21:22" ht="12.75">
      <c r="U4360" s="40"/>
      <c r="V4360" s="69"/>
    </row>
    <row r="4361" spans="21:22" ht="12.75">
      <c r="U4361" s="40"/>
      <c r="V4361" s="69"/>
    </row>
    <row r="4362" spans="21:22" ht="12.75">
      <c r="U4362" s="40"/>
      <c r="V4362" s="69"/>
    </row>
    <row r="4363" spans="21:22" ht="12.75">
      <c r="U4363" s="40"/>
      <c r="V4363" s="69"/>
    </row>
    <row r="4364" spans="21:22" ht="12.75">
      <c r="U4364" s="40"/>
      <c r="V4364" s="69"/>
    </row>
    <row r="4365" spans="21:22" ht="12.75">
      <c r="U4365" s="40"/>
      <c r="V4365" s="69"/>
    </row>
    <row r="4366" spans="21:22" ht="12.75">
      <c r="U4366" s="40"/>
      <c r="V4366" s="69"/>
    </row>
    <row r="4367" spans="21:22" ht="12.75">
      <c r="U4367" s="40"/>
      <c r="V4367" s="69"/>
    </row>
    <row r="4368" spans="21:22" ht="12.75">
      <c r="U4368" s="40"/>
      <c r="V4368" s="69"/>
    </row>
    <row r="4369" spans="21:22" ht="12.75">
      <c r="U4369" s="40"/>
      <c r="V4369" s="69"/>
    </row>
    <row r="4370" spans="21:22" ht="12.75">
      <c r="U4370" s="40"/>
      <c r="V4370" s="69"/>
    </row>
    <row r="4371" spans="21:22" ht="12.75">
      <c r="U4371" s="40"/>
      <c r="V4371" s="69"/>
    </row>
    <row r="4372" spans="21:22" ht="12.75">
      <c r="U4372" s="40"/>
      <c r="V4372" s="69"/>
    </row>
    <row r="4373" spans="21:22" ht="12.75">
      <c r="U4373" s="40"/>
      <c r="V4373" s="69"/>
    </row>
    <row r="4374" spans="21:22" ht="12.75">
      <c r="U4374" s="40"/>
      <c r="V4374" s="69"/>
    </row>
    <row r="4375" spans="21:22" ht="12.75">
      <c r="U4375" s="40"/>
      <c r="V4375" s="69"/>
    </row>
    <row r="4376" spans="21:22" ht="12.75">
      <c r="U4376" s="40"/>
      <c r="V4376" s="69"/>
    </row>
    <row r="4377" spans="21:22" ht="12.75">
      <c r="U4377" s="40"/>
      <c r="V4377" s="69"/>
    </row>
    <row r="4378" spans="21:22" ht="12.75">
      <c r="U4378" s="40"/>
      <c r="V4378" s="69"/>
    </row>
    <row r="4379" spans="21:22" ht="12.75">
      <c r="U4379" s="40"/>
      <c r="V4379" s="69"/>
    </row>
    <row r="4380" spans="21:22" ht="12.75">
      <c r="U4380" s="40"/>
      <c r="V4380" s="69"/>
    </row>
    <row r="4381" spans="21:22" ht="12.75">
      <c r="U4381" s="40"/>
      <c r="V4381" s="69"/>
    </row>
    <row r="4382" spans="21:22" ht="12.75">
      <c r="U4382" s="40"/>
      <c r="V4382" s="69"/>
    </row>
    <row r="4383" spans="21:22" ht="12.75">
      <c r="U4383" s="40"/>
      <c r="V4383" s="69"/>
    </row>
    <row r="4384" spans="21:22" ht="12.75">
      <c r="U4384" s="40"/>
      <c r="V4384" s="69"/>
    </row>
    <row r="4385" spans="21:22" ht="12.75">
      <c r="U4385" s="40"/>
      <c r="V4385" s="69"/>
    </row>
    <row r="4386" spans="21:22" ht="12.75">
      <c r="U4386" s="40"/>
      <c r="V4386" s="69"/>
    </row>
    <row r="4387" spans="21:22" ht="12.75">
      <c r="U4387" s="40"/>
      <c r="V4387" s="69"/>
    </row>
    <row r="4388" spans="21:22" ht="12.75">
      <c r="U4388" s="40"/>
      <c r="V4388" s="69"/>
    </row>
    <row r="4389" spans="21:22" ht="12.75">
      <c r="U4389" s="40"/>
      <c r="V4389" s="69"/>
    </row>
    <row r="4390" spans="21:22" ht="12.75">
      <c r="U4390" s="40"/>
      <c r="V4390" s="69"/>
    </row>
    <row r="4391" spans="21:22" ht="12.75">
      <c r="U4391" s="40"/>
      <c r="V4391" s="69"/>
    </row>
    <row r="4392" spans="21:22" ht="12.75">
      <c r="U4392" s="40"/>
      <c r="V4392" s="69"/>
    </row>
    <row r="4393" spans="21:22" ht="12.75">
      <c r="U4393" s="40"/>
      <c r="V4393" s="69"/>
    </row>
    <row r="4394" spans="21:22" ht="12.75">
      <c r="U4394" s="40"/>
      <c r="V4394" s="69"/>
    </row>
    <row r="4395" spans="21:22" ht="12.75">
      <c r="U4395" s="40"/>
      <c r="V4395" s="69"/>
    </row>
    <row r="4396" spans="21:22" ht="12.75">
      <c r="U4396" s="40"/>
      <c r="V4396" s="69"/>
    </row>
    <row r="4397" spans="21:22" ht="12.75">
      <c r="U4397" s="40"/>
      <c r="V4397" s="69"/>
    </row>
    <row r="4398" spans="21:22" ht="12.75">
      <c r="U4398" s="40"/>
      <c r="V4398" s="69"/>
    </row>
    <row r="4399" spans="21:22" ht="12.75">
      <c r="U4399" s="40"/>
      <c r="V4399" s="69"/>
    </row>
    <row r="4400" spans="21:22" ht="12.75">
      <c r="U4400" s="40"/>
      <c r="V4400" s="69"/>
    </row>
    <row r="4401" spans="21:22" ht="12.75">
      <c r="U4401" s="40"/>
      <c r="V4401" s="69"/>
    </row>
    <row r="4402" spans="21:22" ht="12.75">
      <c r="U4402" s="40"/>
      <c r="V4402" s="69"/>
    </row>
    <row r="4403" spans="21:22" ht="12.75">
      <c r="U4403" s="40"/>
      <c r="V4403" s="69"/>
    </row>
    <row r="4404" spans="21:22" ht="12.75">
      <c r="U4404" s="40"/>
      <c r="V4404" s="69"/>
    </row>
    <row r="4405" spans="21:22" ht="12.75">
      <c r="U4405" s="40"/>
      <c r="V4405" s="69"/>
    </row>
    <row r="4406" spans="21:22" ht="12.75">
      <c r="U4406" s="40"/>
      <c r="V4406" s="69"/>
    </row>
    <row r="4407" spans="21:22" ht="12.75">
      <c r="U4407" s="40"/>
      <c r="V4407" s="69"/>
    </row>
    <row r="4408" spans="21:22" ht="12.75">
      <c r="U4408" s="40"/>
      <c r="V4408" s="69"/>
    </row>
    <row r="4409" spans="21:22" ht="12.75">
      <c r="U4409" s="40"/>
      <c r="V4409" s="69"/>
    </row>
    <row r="4410" spans="21:22" ht="12.75">
      <c r="U4410" s="40"/>
      <c r="V4410" s="69"/>
    </row>
    <row r="4411" spans="21:22" ht="12.75">
      <c r="U4411" s="40"/>
      <c r="V4411" s="69"/>
    </row>
    <row r="4412" spans="21:22" ht="12.75">
      <c r="U4412" s="40"/>
      <c r="V4412" s="69"/>
    </row>
    <row r="4413" spans="21:22" ht="12.75">
      <c r="U4413" s="40"/>
      <c r="V4413" s="69"/>
    </row>
    <row r="4414" spans="21:22" ht="12.75">
      <c r="U4414" s="40"/>
      <c r="V4414" s="69"/>
    </row>
    <row r="4415" spans="21:22" ht="12.75">
      <c r="U4415" s="40"/>
      <c r="V4415" s="69"/>
    </row>
    <row r="4416" spans="21:22" ht="12.75">
      <c r="U4416" s="40"/>
      <c r="V4416" s="69"/>
    </row>
    <row r="4417" spans="21:22" ht="12.75">
      <c r="U4417" s="40"/>
      <c r="V4417" s="69"/>
    </row>
    <row r="4418" spans="21:22" ht="12.75">
      <c r="U4418" s="40"/>
      <c r="V4418" s="69"/>
    </row>
    <row r="4419" spans="21:22" ht="12.75">
      <c r="U4419" s="40"/>
      <c r="V4419" s="69"/>
    </row>
    <row r="4420" spans="21:22" ht="12.75">
      <c r="U4420" s="40"/>
      <c r="V4420" s="69"/>
    </row>
    <row r="4421" spans="21:22" ht="12.75">
      <c r="U4421" s="40"/>
      <c r="V4421" s="69"/>
    </row>
    <row r="4422" spans="21:22" ht="12.75">
      <c r="U4422" s="40"/>
      <c r="V4422" s="69"/>
    </row>
    <row r="4423" spans="21:22" ht="12.75">
      <c r="U4423" s="40"/>
      <c r="V4423" s="69"/>
    </row>
    <row r="4424" spans="21:22" ht="12.75">
      <c r="U4424" s="40"/>
      <c r="V4424" s="69"/>
    </row>
    <row r="4425" spans="21:22" ht="12.75">
      <c r="U4425" s="40"/>
      <c r="V4425" s="69"/>
    </row>
    <row r="4426" spans="21:22" ht="12.75">
      <c r="U4426" s="40"/>
      <c r="V4426" s="69"/>
    </row>
    <row r="4427" spans="21:22" ht="12.75">
      <c r="U4427" s="40"/>
      <c r="V4427" s="69"/>
    </row>
    <row r="4428" spans="21:22" ht="12.75">
      <c r="U4428" s="40"/>
      <c r="V4428" s="69"/>
    </row>
    <row r="4429" spans="21:22" ht="12.75">
      <c r="U4429" s="40"/>
      <c r="V4429" s="69"/>
    </row>
    <row r="4430" spans="21:22" ht="12.75">
      <c r="U4430" s="40"/>
      <c r="V4430" s="69"/>
    </row>
    <row r="4431" spans="21:22" ht="12.75">
      <c r="U4431" s="40"/>
      <c r="V4431" s="69"/>
    </row>
    <row r="4432" spans="21:22" ht="12.75">
      <c r="U4432" s="40"/>
      <c r="V4432" s="69"/>
    </row>
    <row r="4433" spans="21:22" ht="12.75">
      <c r="U4433" s="40"/>
      <c r="V4433" s="69"/>
    </row>
    <row r="4434" spans="21:22" ht="12.75">
      <c r="U4434" s="40"/>
      <c r="V4434" s="69"/>
    </row>
    <row r="4435" spans="21:22" ht="12.75">
      <c r="U4435" s="40"/>
      <c r="V4435" s="69"/>
    </row>
    <row r="4436" spans="21:22" ht="12.75">
      <c r="U4436" s="40"/>
      <c r="V4436" s="69"/>
    </row>
    <row r="4437" spans="21:22" ht="12.75">
      <c r="U4437" s="40"/>
      <c r="V4437" s="69"/>
    </row>
    <row r="4438" spans="21:22" ht="12.75">
      <c r="U4438" s="40"/>
      <c r="V4438" s="69"/>
    </row>
    <row r="4439" spans="21:22" ht="12.75">
      <c r="U4439" s="40"/>
      <c r="V4439" s="69"/>
    </row>
    <row r="4440" spans="21:22" ht="12.75">
      <c r="U4440" s="40"/>
      <c r="V4440" s="69"/>
    </row>
    <row r="4441" spans="21:22" ht="12.75">
      <c r="U4441" s="40"/>
      <c r="V4441" s="69"/>
    </row>
    <row r="4442" spans="21:22" ht="12.75">
      <c r="U4442" s="40"/>
      <c r="V4442" s="69"/>
    </row>
    <row r="4443" spans="21:22" ht="12.75">
      <c r="U4443" s="40"/>
      <c r="V4443" s="69"/>
    </row>
    <row r="4444" spans="21:22" ht="12.75">
      <c r="U4444" s="40"/>
      <c r="V4444" s="69"/>
    </row>
    <row r="4445" spans="21:22" ht="12.75">
      <c r="U4445" s="40"/>
      <c r="V4445" s="69"/>
    </row>
    <row r="4446" spans="21:22" ht="12.75">
      <c r="U4446" s="40"/>
      <c r="V4446" s="69"/>
    </row>
    <row r="4447" spans="21:22" ht="12.75">
      <c r="U4447" s="40"/>
      <c r="V4447" s="69"/>
    </row>
    <row r="4448" spans="21:22" ht="12.75">
      <c r="U4448" s="40"/>
      <c r="V4448" s="69"/>
    </row>
    <row r="4449" spans="21:22" ht="12.75">
      <c r="U4449" s="40"/>
      <c r="V4449" s="69"/>
    </row>
    <row r="4450" spans="21:22" ht="12.75">
      <c r="U4450" s="40"/>
      <c r="V4450" s="69"/>
    </row>
    <row r="4451" spans="21:22" ht="12.75">
      <c r="U4451" s="40"/>
      <c r="V4451" s="69"/>
    </row>
    <row r="4452" spans="21:22" ht="12.75">
      <c r="U4452" s="40"/>
      <c r="V4452" s="69"/>
    </row>
    <row r="4453" spans="21:22" ht="12.75">
      <c r="U4453" s="40"/>
      <c r="V4453" s="69"/>
    </row>
    <row r="4454" spans="21:22" ht="12.75">
      <c r="U4454" s="40"/>
      <c r="V4454" s="69"/>
    </row>
    <row r="4455" spans="21:22" ht="12.75">
      <c r="U4455" s="40"/>
      <c r="V4455" s="69"/>
    </row>
    <row r="4456" spans="21:22" ht="12.75">
      <c r="U4456" s="40"/>
      <c r="V4456" s="69"/>
    </row>
    <row r="4457" spans="21:22" ht="12.75">
      <c r="U4457" s="40"/>
      <c r="V4457" s="69"/>
    </row>
    <row r="4458" spans="21:22" ht="12.75">
      <c r="U4458" s="40"/>
      <c r="V4458" s="69"/>
    </row>
    <row r="4459" spans="21:22" ht="12.75">
      <c r="U4459" s="40"/>
      <c r="V4459" s="69"/>
    </row>
    <row r="4460" spans="21:22" ht="12.75">
      <c r="U4460" s="40"/>
      <c r="V4460" s="69"/>
    </row>
    <row r="4461" spans="21:22" ht="12.75">
      <c r="U4461" s="40"/>
      <c r="V4461" s="69"/>
    </row>
    <row r="4462" spans="21:22" ht="12.75">
      <c r="U4462" s="40"/>
      <c r="V4462" s="69"/>
    </row>
    <row r="4463" spans="21:22" ht="12.75">
      <c r="U4463" s="40"/>
      <c r="V4463" s="69"/>
    </row>
    <row r="4464" spans="21:22" ht="12.75">
      <c r="U4464" s="40"/>
      <c r="V4464" s="69"/>
    </row>
    <row r="4465" spans="21:22" ht="12.75">
      <c r="U4465" s="40"/>
      <c r="V4465" s="69"/>
    </row>
    <row r="4466" spans="21:22" ht="12.75">
      <c r="U4466" s="40"/>
      <c r="V4466" s="69"/>
    </row>
    <row r="4467" spans="21:22" ht="12.75">
      <c r="U4467" s="40"/>
      <c r="V4467" s="69"/>
    </row>
    <row r="4468" spans="21:22" ht="12.75">
      <c r="U4468" s="40"/>
      <c r="V4468" s="69"/>
    </row>
    <row r="4469" spans="21:22" ht="12.75">
      <c r="U4469" s="40"/>
      <c r="V4469" s="69"/>
    </row>
    <row r="4470" spans="21:22" ht="12.75">
      <c r="U4470" s="40"/>
      <c r="V4470" s="69"/>
    </row>
    <row r="4471" spans="21:22" ht="12.75">
      <c r="U4471" s="40"/>
      <c r="V4471" s="69"/>
    </row>
    <row r="4472" spans="21:22" ht="12.75">
      <c r="U4472" s="40"/>
      <c r="V4472" s="69"/>
    </row>
    <row r="4473" spans="21:22" ht="12.75">
      <c r="U4473" s="40"/>
      <c r="V4473" s="69"/>
    </row>
    <row r="4474" spans="21:22" ht="12.75">
      <c r="U4474" s="40"/>
      <c r="V4474" s="69"/>
    </row>
    <row r="4475" spans="21:22" ht="12.75">
      <c r="U4475" s="40"/>
      <c r="V4475" s="69"/>
    </row>
    <row r="4476" spans="21:22" ht="12.75">
      <c r="U4476" s="40"/>
      <c r="V4476" s="69"/>
    </row>
    <row r="4477" spans="21:22" ht="12.75">
      <c r="U4477" s="40"/>
      <c r="V4477" s="69"/>
    </row>
    <row r="4478" spans="21:22" ht="12.75">
      <c r="U4478" s="40"/>
      <c r="V4478" s="69"/>
    </row>
    <row r="4479" spans="21:22" ht="12.75">
      <c r="U4479" s="40"/>
      <c r="V4479" s="69"/>
    </row>
    <row r="4480" spans="21:22" ht="12.75">
      <c r="U4480" s="40"/>
      <c r="V4480" s="69"/>
    </row>
    <row r="4481" spans="21:22" ht="12.75">
      <c r="U4481" s="40"/>
      <c r="V4481" s="69"/>
    </row>
    <row r="4482" spans="21:22" ht="12.75">
      <c r="U4482" s="40"/>
      <c r="V4482" s="69"/>
    </row>
    <row r="4483" spans="21:22" ht="12.75">
      <c r="U4483" s="40"/>
      <c r="V4483" s="69"/>
    </row>
    <row r="4484" spans="21:22" ht="12.75">
      <c r="U4484" s="40"/>
      <c r="V4484" s="69"/>
    </row>
    <row r="4485" spans="21:22" ht="12.75">
      <c r="U4485" s="40"/>
      <c r="V4485" s="69"/>
    </row>
    <row r="4486" spans="21:22" ht="12.75">
      <c r="U4486" s="40"/>
      <c r="V4486" s="69"/>
    </row>
    <row r="4487" spans="21:22" ht="12.75">
      <c r="U4487" s="40"/>
      <c r="V4487" s="69"/>
    </row>
    <row r="4488" spans="21:22" ht="12.75">
      <c r="U4488" s="40"/>
      <c r="V4488" s="69"/>
    </row>
    <row r="4489" spans="21:22" ht="12.75">
      <c r="U4489" s="40"/>
      <c r="V4489" s="69"/>
    </row>
    <row r="4490" spans="21:22" ht="12.75">
      <c r="U4490" s="40"/>
      <c r="V4490" s="69"/>
    </row>
    <row r="4491" spans="21:22" ht="12.75">
      <c r="U4491" s="40"/>
      <c r="V4491" s="69"/>
    </row>
    <row r="4492" spans="21:22" ht="12.75">
      <c r="U4492" s="40"/>
      <c r="V4492" s="69"/>
    </row>
    <row r="4493" spans="21:22" ht="12.75">
      <c r="U4493" s="40"/>
      <c r="V4493" s="69"/>
    </row>
    <row r="4494" spans="21:22" ht="12.75">
      <c r="U4494" s="40"/>
      <c r="V4494" s="69"/>
    </row>
    <row r="4495" spans="21:22" ht="12.75">
      <c r="U4495" s="40"/>
      <c r="V4495" s="69"/>
    </row>
    <row r="4496" spans="21:22" ht="12.75">
      <c r="U4496" s="40"/>
      <c r="V4496" s="69"/>
    </row>
    <row r="4497" spans="21:22" ht="12.75">
      <c r="U4497" s="40"/>
      <c r="V4497" s="69"/>
    </row>
    <row r="4498" spans="21:22" ht="12.75">
      <c r="U4498" s="40"/>
      <c r="V4498" s="69"/>
    </row>
    <row r="4499" spans="21:22" ht="12.75">
      <c r="U4499" s="40"/>
      <c r="V4499" s="69"/>
    </row>
    <row r="4500" spans="21:22" ht="12.75">
      <c r="U4500" s="40"/>
      <c r="V4500" s="69"/>
    </row>
    <row r="4501" spans="21:22" ht="12.75">
      <c r="U4501" s="40"/>
      <c r="V4501" s="69"/>
    </row>
    <row r="4502" spans="21:22" ht="12.75">
      <c r="U4502" s="40"/>
      <c r="V4502" s="69"/>
    </row>
    <row r="4503" spans="21:22" ht="12.75">
      <c r="U4503" s="40"/>
      <c r="V4503" s="69"/>
    </row>
    <row r="4504" spans="21:22" ht="12.75">
      <c r="U4504" s="40"/>
      <c r="V4504" s="69"/>
    </row>
    <row r="4505" spans="21:22" ht="12.75">
      <c r="U4505" s="40"/>
      <c r="V4505" s="69"/>
    </row>
    <row r="4506" spans="21:22" ht="12.75">
      <c r="U4506" s="40"/>
      <c r="V4506" s="69"/>
    </row>
    <row r="4507" spans="21:22" ht="12.75">
      <c r="U4507" s="40"/>
      <c r="V4507" s="69"/>
    </row>
    <row r="4508" spans="21:22" ht="12.75">
      <c r="U4508" s="40"/>
      <c r="V4508" s="69"/>
    </row>
    <row r="4509" spans="21:22" ht="12.75">
      <c r="U4509" s="40"/>
      <c r="V4509" s="69"/>
    </row>
    <row r="4510" spans="21:22" ht="12.75">
      <c r="U4510" s="40"/>
      <c r="V4510" s="69"/>
    </row>
    <row r="4511" spans="21:22" ht="12.75">
      <c r="U4511" s="40"/>
      <c r="V4511" s="69"/>
    </row>
    <row r="4512" spans="21:22" ht="12.75">
      <c r="U4512" s="40"/>
      <c r="V4512" s="69"/>
    </row>
    <row r="4513" spans="21:22" ht="12.75">
      <c r="U4513" s="40"/>
      <c r="V4513" s="69"/>
    </row>
    <row r="4514" spans="21:22" ht="12.75">
      <c r="U4514" s="40"/>
      <c r="V4514" s="69"/>
    </row>
    <row r="4515" spans="21:22" ht="12.75">
      <c r="U4515" s="40"/>
      <c r="V4515" s="69"/>
    </row>
    <row r="4516" spans="21:22" ht="12.75">
      <c r="U4516" s="40"/>
      <c r="V4516" s="69"/>
    </row>
    <row r="4517" spans="21:22" ht="12.75">
      <c r="U4517" s="40"/>
      <c r="V4517" s="69"/>
    </row>
    <row r="4518" spans="21:22" ht="12.75">
      <c r="U4518" s="40"/>
      <c r="V4518" s="69"/>
    </row>
    <row r="4519" spans="21:22" ht="12.75">
      <c r="U4519" s="40"/>
      <c r="V4519" s="69"/>
    </row>
    <row r="4520" spans="21:22" ht="12.75">
      <c r="U4520" s="40"/>
      <c r="V4520" s="69"/>
    </row>
    <row r="4521" spans="21:22" ht="12.75">
      <c r="U4521" s="40"/>
      <c r="V4521" s="69"/>
    </row>
    <row r="4522" spans="21:22" ht="12.75">
      <c r="U4522" s="40"/>
      <c r="V4522" s="69"/>
    </row>
    <row r="4523" spans="21:22" ht="12.75">
      <c r="U4523" s="40"/>
      <c r="V4523" s="69"/>
    </row>
    <row r="4524" spans="21:22" ht="12.75">
      <c r="U4524" s="40"/>
      <c r="V4524" s="69"/>
    </row>
    <row r="4525" spans="21:22" ht="12.75">
      <c r="U4525" s="40"/>
      <c r="V4525" s="69"/>
    </row>
    <row r="4526" spans="21:22" ht="12.75">
      <c r="U4526" s="40"/>
      <c r="V4526" s="69"/>
    </row>
    <row r="4527" spans="21:22" ht="12.75">
      <c r="U4527" s="40"/>
      <c r="V4527" s="69"/>
    </row>
    <row r="4528" spans="21:22" ht="12.75">
      <c r="U4528" s="40"/>
      <c r="V4528" s="69"/>
    </row>
    <row r="4529" spans="21:22" ht="12.75">
      <c r="U4529" s="40"/>
      <c r="V4529" s="69"/>
    </row>
    <row r="4530" spans="21:22" ht="12.75">
      <c r="U4530" s="40"/>
      <c r="V4530" s="69"/>
    </row>
    <row r="4531" spans="21:22" ht="12.75">
      <c r="U4531" s="40"/>
      <c r="V4531" s="69"/>
    </row>
    <row r="4532" spans="21:22" ht="12.75">
      <c r="U4532" s="40"/>
      <c r="V4532" s="69"/>
    </row>
    <row r="4533" spans="21:22" ht="12.75">
      <c r="U4533" s="40"/>
      <c r="V4533" s="69"/>
    </row>
    <row r="4534" spans="21:22" ht="12.75">
      <c r="U4534" s="40"/>
      <c r="V4534" s="69"/>
    </row>
    <row r="4535" spans="21:22" ht="12.75">
      <c r="U4535" s="40"/>
      <c r="V4535" s="69"/>
    </row>
    <row r="4536" spans="21:22" ht="12.75">
      <c r="U4536" s="40"/>
      <c r="V4536" s="69"/>
    </row>
    <row r="4537" spans="21:22" ht="12.75">
      <c r="U4537" s="40"/>
      <c r="V4537" s="69"/>
    </row>
    <row r="4538" spans="21:22" ht="12.75">
      <c r="U4538" s="40"/>
      <c r="V4538" s="69"/>
    </row>
    <row r="4539" spans="21:22" ht="12.75">
      <c r="U4539" s="40"/>
      <c r="V4539" s="69"/>
    </row>
    <row r="4540" spans="21:22" ht="12.75">
      <c r="U4540" s="40"/>
      <c r="V4540" s="69"/>
    </row>
    <row r="4541" spans="21:22" ht="12.75">
      <c r="U4541" s="40"/>
      <c r="V4541" s="69"/>
    </row>
    <row r="4542" spans="21:22" ht="12.75">
      <c r="U4542" s="40"/>
      <c r="V4542" s="69"/>
    </row>
    <row r="4543" spans="21:22" ht="12.75">
      <c r="U4543" s="40"/>
      <c r="V4543" s="69"/>
    </row>
    <row r="4544" spans="21:22" ht="12.75">
      <c r="U4544" s="40"/>
      <c r="V4544" s="69"/>
    </row>
    <row r="4545" spans="21:22" ht="12.75">
      <c r="U4545" s="40"/>
      <c r="V4545" s="69"/>
    </row>
    <row r="4546" spans="21:22" ht="12.75">
      <c r="U4546" s="40"/>
      <c r="V4546" s="69"/>
    </row>
    <row r="4547" spans="21:22" ht="12.75">
      <c r="U4547" s="40"/>
      <c r="V4547" s="69"/>
    </row>
    <row r="4548" spans="21:22" ht="12.75">
      <c r="U4548" s="40"/>
      <c r="V4548" s="69"/>
    </row>
    <row r="4549" spans="21:22" ht="12.75">
      <c r="U4549" s="40"/>
      <c r="V4549" s="69"/>
    </row>
    <row r="4550" spans="21:22" ht="12.75">
      <c r="U4550" s="40"/>
      <c r="V4550" s="69"/>
    </row>
    <row r="4551" spans="21:22" ht="12.75">
      <c r="U4551" s="40"/>
      <c r="V4551" s="69"/>
    </row>
    <row r="4552" spans="21:22" ht="12.75">
      <c r="U4552" s="40"/>
      <c r="V4552" s="69"/>
    </row>
    <row r="4553" spans="21:22" ht="12.75">
      <c r="U4553" s="40"/>
      <c r="V4553" s="69"/>
    </row>
    <row r="4554" spans="21:22" ht="12.75">
      <c r="U4554" s="40"/>
      <c r="V4554" s="69"/>
    </row>
    <row r="4555" spans="21:22" ht="12.75">
      <c r="U4555" s="40"/>
      <c r="V4555" s="69"/>
    </row>
    <row r="4556" spans="21:22" ht="12.75">
      <c r="U4556" s="40"/>
      <c r="V4556" s="69"/>
    </row>
    <row r="4557" spans="21:22" ht="12.75">
      <c r="U4557" s="40"/>
      <c r="V4557" s="69"/>
    </row>
    <row r="4558" spans="21:22" ht="12.75">
      <c r="U4558" s="40"/>
      <c r="V4558" s="69"/>
    </row>
    <row r="4559" spans="21:22" ht="12.75">
      <c r="U4559" s="40"/>
      <c r="V4559" s="69"/>
    </row>
    <row r="4560" spans="21:22" ht="12.75">
      <c r="U4560" s="40"/>
      <c r="V4560" s="69"/>
    </row>
    <row r="4561" spans="21:22" ht="12.75">
      <c r="U4561" s="40"/>
      <c r="V4561" s="69"/>
    </row>
    <row r="4562" spans="21:22" ht="12.75">
      <c r="U4562" s="40"/>
      <c r="V4562" s="69"/>
    </row>
    <row r="4563" spans="21:22" ht="12.75">
      <c r="U4563" s="40"/>
      <c r="V4563" s="69"/>
    </row>
    <row r="4564" spans="21:22" ht="12.75">
      <c r="U4564" s="40"/>
      <c r="V4564" s="69"/>
    </row>
    <row r="4565" spans="21:22" ht="12.75">
      <c r="U4565" s="40"/>
      <c r="V4565" s="69"/>
    </row>
    <row r="4566" spans="21:22" ht="12.75">
      <c r="U4566" s="40"/>
      <c r="V4566" s="69"/>
    </row>
    <row r="4567" spans="21:22" ht="12.75">
      <c r="U4567" s="40"/>
      <c r="V4567" s="69"/>
    </row>
    <row r="4568" spans="21:22" ht="12.75">
      <c r="U4568" s="40"/>
      <c r="V4568" s="69"/>
    </row>
    <row r="4569" spans="21:22" ht="12.75">
      <c r="U4569" s="40"/>
      <c r="V4569" s="69"/>
    </row>
    <row r="4570" spans="21:22" ht="12.75">
      <c r="U4570" s="40"/>
      <c r="V4570" s="69"/>
    </row>
    <row r="4571" spans="21:22" ht="12.75">
      <c r="U4571" s="40"/>
      <c r="V4571" s="69"/>
    </row>
    <row r="4572" spans="21:22" ht="12.75">
      <c r="U4572" s="40"/>
      <c r="V4572" s="69"/>
    </row>
    <row r="4573" spans="21:22" ht="12.75">
      <c r="U4573" s="40"/>
      <c r="V4573" s="69"/>
    </row>
    <row r="4574" spans="21:22" ht="12.75">
      <c r="U4574" s="40"/>
      <c r="V4574" s="69"/>
    </row>
    <row r="4575" spans="21:22" ht="12.75">
      <c r="U4575" s="40"/>
      <c r="V4575" s="69"/>
    </row>
    <row r="4576" spans="21:22" ht="12.75">
      <c r="U4576" s="40"/>
      <c r="V4576" s="69"/>
    </row>
    <row r="4577" spans="21:22" ht="12.75">
      <c r="U4577" s="40"/>
      <c r="V4577" s="69"/>
    </row>
    <row r="4578" spans="21:22" ht="12.75">
      <c r="U4578" s="40"/>
      <c r="V4578" s="69"/>
    </row>
    <row r="4579" spans="21:22" ht="12.75">
      <c r="U4579" s="40"/>
      <c r="V4579" s="69"/>
    </row>
    <row r="4580" spans="21:22" ht="12.75">
      <c r="U4580" s="40"/>
      <c r="V4580" s="69"/>
    </row>
    <row r="4581" spans="21:22" ht="12.75">
      <c r="U4581" s="40"/>
      <c r="V4581" s="69"/>
    </row>
    <row r="4582" spans="21:22" ht="12.75">
      <c r="U4582" s="40"/>
      <c r="V4582" s="69"/>
    </row>
    <row r="4583" spans="21:22" ht="12.75">
      <c r="U4583" s="40"/>
      <c r="V4583" s="69"/>
    </row>
    <row r="4584" spans="21:22" ht="12.75">
      <c r="U4584" s="40"/>
      <c r="V4584" s="69"/>
    </row>
    <row r="4585" spans="21:22" ht="12.75">
      <c r="U4585" s="40"/>
      <c r="V4585" s="69"/>
    </row>
    <row r="4586" spans="21:22" ht="12.75">
      <c r="U4586" s="40"/>
      <c r="V4586" s="69"/>
    </row>
    <row r="4587" spans="21:22" ht="12.75">
      <c r="U4587" s="40"/>
      <c r="V4587" s="69"/>
    </row>
    <row r="4588" spans="21:22" ht="12.75">
      <c r="U4588" s="40"/>
      <c r="V4588" s="69"/>
    </row>
    <row r="4589" spans="21:22" ht="12.75">
      <c r="U4589" s="40"/>
      <c r="V4589" s="69"/>
    </row>
    <row r="4590" spans="21:22" ht="12.75">
      <c r="U4590" s="40"/>
      <c r="V4590" s="69"/>
    </row>
    <row r="4591" spans="21:22" ht="12.75">
      <c r="U4591" s="40"/>
      <c r="V4591" s="69"/>
    </row>
    <row r="4592" spans="21:22" ht="12.75">
      <c r="U4592" s="40"/>
      <c r="V4592" s="69"/>
    </row>
    <row r="4593" spans="21:22" ht="12.75">
      <c r="U4593" s="40"/>
      <c r="V4593" s="69"/>
    </row>
    <row r="4594" spans="21:22" ht="12.75">
      <c r="U4594" s="40"/>
      <c r="V4594" s="69"/>
    </row>
    <row r="4595" spans="21:22" ht="12.75">
      <c r="U4595" s="40"/>
      <c r="V4595" s="69"/>
    </row>
    <row r="4596" spans="21:22" ht="12.75">
      <c r="U4596" s="40"/>
      <c r="V4596" s="69"/>
    </row>
    <row r="4597" spans="21:22" ht="12.75">
      <c r="U4597" s="40"/>
      <c r="V4597" s="69"/>
    </row>
    <row r="4598" spans="21:22" ht="12.75">
      <c r="U4598" s="40"/>
      <c r="V4598" s="69"/>
    </row>
    <row r="4599" spans="21:22" ht="12.75">
      <c r="U4599" s="40"/>
      <c r="V4599" s="69"/>
    </row>
    <row r="4600" spans="21:22" ht="12.75">
      <c r="U4600" s="40"/>
      <c r="V4600" s="69"/>
    </row>
    <row r="4601" spans="21:22" ht="12.75">
      <c r="U4601" s="40"/>
      <c r="V4601" s="69"/>
    </row>
    <row r="4602" spans="21:22" ht="12.75">
      <c r="U4602" s="40"/>
      <c r="V4602" s="69"/>
    </row>
    <row r="4603" spans="21:22" ht="12.75">
      <c r="U4603" s="40"/>
      <c r="V4603" s="69"/>
    </row>
    <row r="4604" spans="21:22" ht="12.75">
      <c r="U4604" s="40"/>
      <c r="V4604" s="69"/>
    </row>
    <row r="4605" spans="21:22" ht="12.75">
      <c r="U4605" s="40"/>
      <c r="V4605" s="69"/>
    </row>
    <row r="4606" spans="21:22" ht="12.75">
      <c r="U4606" s="40"/>
      <c r="V4606" s="69"/>
    </row>
    <row r="4607" spans="21:22" ht="12.75">
      <c r="U4607" s="40"/>
      <c r="V4607" s="69"/>
    </row>
    <row r="4608" spans="21:22" ht="12.75">
      <c r="U4608" s="40"/>
      <c r="V4608" s="69"/>
    </row>
    <row r="4609" spans="21:22" ht="12.75">
      <c r="U4609" s="40"/>
      <c r="V4609" s="69"/>
    </row>
    <row r="4610" spans="21:22" ht="12.75">
      <c r="U4610" s="40"/>
      <c r="V4610" s="69"/>
    </row>
    <row r="4611" spans="21:22" ht="12.75">
      <c r="U4611" s="40"/>
      <c r="V4611" s="69"/>
    </row>
    <row r="4612" spans="21:22" ht="12.75">
      <c r="U4612" s="40"/>
      <c r="V4612" s="69"/>
    </row>
    <row r="4613" spans="21:22" ht="12.75">
      <c r="U4613" s="40"/>
      <c r="V4613" s="69"/>
    </row>
    <row r="4614" spans="21:22" ht="12.75">
      <c r="U4614" s="40"/>
      <c r="V4614" s="69"/>
    </row>
    <row r="4615" spans="21:22" ht="12.75">
      <c r="U4615" s="40"/>
      <c r="V4615" s="69"/>
    </row>
    <row r="4616" spans="21:22" ht="12.75">
      <c r="U4616" s="40"/>
      <c r="V4616" s="69"/>
    </row>
    <row r="4617" spans="21:22" ht="12.75">
      <c r="U4617" s="40"/>
      <c r="V4617" s="69"/>
    </row>
    <row r="4618" spans="21:22" ht="12.75">
      <c r="U4618" s="40"/>
      <c r="V4618" s="69"/>
    </row>
    <row r="4619" spans="21:22" ht="12.75">
      <c r="U4619" s="40"/>
      <c r="V4619" s="69"/>
    </row>
    <row r="4620" spans="21:22" ht="12.75">
      <c r="U4620" s="40"/>
      <c r="V4620" s="69"/>
    </row>
    <row r="4621" spans="21:22" ht="12.75">
      <c r="U4621" s="40"/>
      <c r="V4621" s="69"/>
    </row>
    <row r="4622" spans="21:22" ht="12.75">
      <c r="U4622" s="40"/>
      <c r="V4622" s="69"/>
    </row>
    <row r="4623" spans="21:22" ht="12.75">
      <c r="U4623" s="40"/>
      <c r="V4623" s="69"/>
    </row>
    <row r="4624" spans="21:22" ht="12.75">
      <c r="U4624" s="40"/>
      <c r="V4624" s="69"/>
    </row>
    <row r="4625" spans="21:22" ht="12.75">
      <c r="U4625" s="40"/>
      <c r="V4625" s="69"/>
    </row>
    <row r="4626" spans="21:22" ht="12.75">
      <c r="U4626" s="40"/>
      <c r="V4626" s="69"/>
    </row>
    <row r="4627" spans="21:22" ht="12.75">
      <c r="U4627" s="40"/>
      <c r="V4627" s="69"/>
    </row>
    <row r="4628" spans="21:22" ht="12.75">
      <c r="U4628" s="40"/>
      <c r="V4628" s="69"/>
    </row>
    <row r="4629" spans="21:22" ht="12.75">
      <c r="U4629" s="40"/>
      <c r="V4629" s="69"/>
    </row>
    <row r="4630" spans="21:22" ht="12.75">
      <c r="U4630" s="40"/>
      <c r="V4630" s="69"/>
    </row>
    <row r="4631" spans="21:22" ht="12.75">
      <c r="U4631" s="40"/>
      <c r="V4631" s="69"/>
    </row>
    <row r="4632" spans="21:22" ht="12.75">
      <c r="U4632" s="40"/>
      <c r="V4632" s="69"/>
    </row>
    <row r="4633" spans="21:22" ht="12.75">
      <c r="U4633" s="40"/>
      <c r="V4633" s="69"/>
    </row>
    <row r="4634" spans="21:22" ht="12.75">
      <c r="U4634" s="40"/>
      <c r="V4634" s="69"/>
    </row>
    <row r="4635" spans="21:22" ht="12.75">
      <c r="U4635" s="40"/>
      <c r="V4635" s="69"/>
    </row>
    <row r="4636" spans="21:22" ht="12.75">
      <c r="U4636" s="40"/>
      <c r="V4636" s="69"/>
    </row>
    <row r="4637" spans="21:22" ht="12.75">
      <c r="U4637" s="40"/>
      <c r="V4637" s="69"/>
    </row>
    <row r="4638" spans="21:22" ht="12.75">
      <c r="U4638" s="40"/>
      <c r="V4638" s="69"/>
    </row>
    <row r="4639" spans="21:22" ht="12.75">
      <c r="U4639" s="40"/>
      <c r="V4639" s="69"/>
    </row>
    <row r="4640" spans="21:22" ht="12.75">
      <c r="U4640" s="40"/>
      <c r="V4640" s="69"/>
    </row>
    <row r="4641" spans="21:22" ht="12.75">
      <c r="U4641" s="40"/>
      <c r="V4641" s="69"/>
    </row>
    <row r="4642" spans="21:22" ht="12.75">
      <c r="U4642" s="40"/>
      <c r="V4642" s="69"/>
    </row>
    <row r="4643" spans="21:22" ht="12.75">
      <c r="U4643" s="40"/>
      <c r="V4643" s="69"/>
    </row>
    <row r="4644" spans="21:22" ht="12.75">
      <c r="U4644" s="40"/>
      <c r="V4644" s="69"/>
    </row>
    <row r="4645" spans="21:22" ht="12.75">
      <c r="U4645" s="40"/>
      <c r="V4645" s="69"/>
    </row>
    <row r="4646" spans="21:22" ht="12.75">
      <c r="U4646" s="40"/>
      <c r="V4646" s="69"/>
    </row>
    <row r="4647" spans="21:22" ht="12.75">
      <c r="U4647" s="40"/>
      <c r="V4647" s="69"/>
    </row>
    <row r="4648" spans="21:22" ht="12.75">
      <c r="U4648" s="40"/>
      <c r="V4648" s="69"/>
    </row>
    <row r="4649" spans="21:22" ht="12.75">
      <c r="U4649" s="40"/>
      <c r="V4649" s="69"/>
    </row>
    <row r="4650" spans="21:22" ht="12.75">
      <c r="U4650" s="40"/>
      <c r="V4650" s="69"/>
    </row>
    <row r="4651" spans="21:22" ht="12.75">
      <c r="U4651" s="40"/>
      <c r="V4651" s="69"/>
    </row>
    <row r="4652" spans="21:22" ht="12.75">
      <c r="U4652" s="40"/>
      <c r="V4652" s="69"/>
    </row>
    <row r="4653" spans="21:22" ht="12.75">
      <c r="U4653" s="40"/>
      <c r="V4653" s="69"/>
    </row>
    <row r="4654" spans="21:22" ht="12.75">
      <c r="U4654" s="40"/>
      <c r="V4654" s="69"/>
    </row>
    <row r="4655" spans="21:22" ht="12.75">
      <c r="U4655" s="40"/>
      <c r="V4655" s="69"/>
    </row>
    <row r="4656" spans="21:22" ht="12.75">
      <c r="U4656" s="40"/>
      <c r="V4656" s="69"/>
    </row>
    <row r="4657" spans="21:22" ht="12.75">
      <c r="U4657" s="40"/>
      <c r="V4657" s="69"/>
    </row>
    <row r="4658" spans="21:22" ht="12.75">
      <c r="U4658" s="40"/>
      <c r="V4658" s="69"/>
    </row>
    <row r="4659" spans="21:22" ht="12.75">
      <c r="U4659" s="40"/>
      <c r="V4659" s="69"/>
    </row>
    <row r="4660" spans="21:22" ht="12.75">
      <c r="U4660" s="40"/>
      <c r="V4660" s="69"/>
    </row>
    <row r="4661" spans="21:22" ht="12.75">
      <c r="U4661" s="40"/>
      <c r="V4661" s="69"/>
    </row>
    <row r="4662" spans="21:22" ht="12.75">
      <c r="U4662" s="40"/>
      <c r="V4662" s="69"/>
    </row>
    <row r="4663" spans="21:22" ht="12.75">
      <c r="U4663" s="40"/>
      <c r="V4663" s="69"/>
    </row>
    <row r="4664" spans="21:22" ht="12.75">
      <c r="U4664" s="40"/>
      <c r="V4664" s="69"/>
    </row>
    <row r="4665" spans="21:22" ht="12.75">
      <c r="U4665" s="40"/>
      <c r="V4665" s="69"/>
    </row>
    <row r="4666" spans="21:22" ht="12.75">
      <c r="U4666" s="40"/>
      <c r="V4666" s="69"/>
    </row>
    <row r="4667" spans="21:22" ht="12.75">
      <c r="U4667" s="40"/>
      <c r="V4667" s="69"/>
    </row>
    <row r="4668" spans="21:22" ht="12.75">
      <c r="U4668" s="40"/>
      <c r="V4668" s="69"/>
    </row>
    <row r="4669" spans="21:22" ht="12.75">
      <c r="U4669" s="40"/>
      <c r="V4669" s="69"/>
    </row>
    <row r="4670" spans="21:22" ht="12.75">
      <c r="U4670" s="40"/>
      <c r="V4670" s="69"/>
    </row>
    <row r="4671" spans="21:22" ht="12.75">
      <c r="U4671" s="40"/>
      <c r="V4671" s="69"/>
    </row>
    <row r="4672" spans="21:22" ht="12.75">
      <c r="U4672" s="40"/>
      <c r="V4672" s="69"/>
    </row>
    <row r="4673" spans="21:22" ht="12.75">
      <c r="U4673" s="40"/>
      <c r="V4673" s="69"/>
    </row>
    <row r="4674" spans="21:22" ht="12.75">
      <c r="U4674" s="40"/>
      <c r="V4674" s="69"/>
    </row>
    <row r="4675" spans="21:22" ht="12.75">
      <c r="U4675" s="40"/>
      <c r="V4675" s="69"/>
    </row>
    <row r="4676" spans="21:22" ht="12.75">
      <c r="U4676" s="40"/>
      <c r="V4676" s="69"/>
    </row>
    <row r="4677" spans="21:22" ht="12.75">
      <c r="U4677" s="40"/>
      <c r="V4677" s="69"/>
    </row>
    <row r="4678" spans="21:22" ht="12.75">
      <c r="U4678" s="40"/>
      <c r="V4678" s="69"/>
    </row>
    <row r="4679" spans="21:22" ht="12.75">
      <c r="U4679" s="40"/>
      <c r="V4679" s="69"/>
    </row>
    <row r="4680" spans="21:22" ht="12.75">
      <c r="U4680" s="40"/>
      <c r="V4680" s="69"/>
    </row>
    <row r="4681" spans="21:22" ht="12.75">
      <c r="U4681" s="40"/>
      <c r="V4681" s="69"/>
    </row>
    <row r="4682" spans="21:22" ht="12.75">
      <c r="U4682" s="40"/>
      <c r="V4682" s="69"/>
    </row>
    <row r="4683" spans="21:22" ht="12.75">
      <c r="U4683" s="40"/>
      <c r="V4683" s="69"/>
    </row>
    <row r="4684" spans="21:22" ht="12.75">
      <c r="U4684" s="40"/>
      <c r="V4684" s="69"/>
    </row>
    <row r="4685" spans="21:22" ht="12.75">
      <c r="U4685" s="40"/>
      <c r="V4685" s="69"/>
    </row>
    <row r="4686" spans="21:22" ht="12.75">
      <c r="U4686" s="40"/>
      <c r="V4686" s="69"/>
    </row>
    <row r="4687" spans="21:22" ht="12.75">
      <c r="U4687" s="40"/>
      <c r="V4687" s="69"/>
    </row>
    <row r="4688" spans="21:22" ht="12.75">
      <c r="U4688" s="40"/>
      <c r="V4688" s="69"/>
    </row>
    <row r="4689" spans="21:22" ht="12.75">
      <c r="U4689" s="40"/>
      <c r="V4689" s="69"/>
    </row>
    <row r="4690" spans="21:22" ht="12.75">
      <c r="U4690" s="40"/>
      <c r="V4690" s="69"/>
    </row>
    <row r="4691" spans="21:22" ht="12.75">
      <c r="U4691" s="40"/>
      <c r="V4691" s="69"/>
    </row>
    <row r="4692" spans="21:22" ht="12.75">
      <c r="U4692" s="40"/>
      <c r="V4692" s="69"/>
    </row>
    <row r="4693" spans="21:22" ht="12.75">
      <c r="U4693" s="40"/>
      <c r="V4693" s="69"/>
    </row>
    <row r="4694" spans="21:22" ht="12.75">
      <c r="U4694" s="40"/>
      <c r="V4694" s="69"/>
    </row>
    <row r="4695" spans="21:22" ht="12.75">
      <c r="U4695" s="40"/>
      <c r="V4695" s="69"/>
    </row>
    <row r="4696" spans="21:22" ht="12.75">
      <c r="U4696" s="40"/>
      <c r="V4696" s="69"/>
    </row>
    <row r="4697" spans="21:22" ht="12.75">
      <c r="U4697" s="40"/>
      <c r="V4697" s="69"/>
    </row>
    <row r="4698" spans="21:22" ht="12.75">
      <c r="U4698" s="40"/>
      <c r="V4698" s="69"/>
    </row>
    <row r="4699" spans="21:22" ht="12.75">
      <c r="U4699" s="40"/>
      <c r="V4699" s="69"/>
    </row>
    <row r="4700" spans="21:22" ht="12.75">
      <c r="U4700" s="40"/>
      <c r="V4700" s="69"/>
    </row>
    <row r="4701" spans="21:22" ht="12.75">
      <c r="U4701" s="40"/>
      <c r="V4701" s="69"/>
    </row>
    <row r="4702" spans="21:22" ht="12.75">
      <c r="U4702" s="40"/>
      <c r="V4702" s="69"/>
    </row>
    <row r="4703" spans="21:22" ht="12.75">
      <c r="U4703" s="40"/>
      <c r="V4703" s="69"/>
    </row>
    <row r="4704" spans="21:22" ht="12.75">
      <c r="U4704" s="40"/>
      <c r="V4704" s="69"/>
    </row>
    <row r="4705" spans="21:22" ht="12.75">
      <c r="U4705" s="40"/>
      <c r="V4705" s="69"/>
    </row>
    <row r="4706" spans="21:22" ht="12.75">
      <c r="U4706" s="40"/>
      <c r="V4706" s="69"/>
    </row>
    <row r="4707" spans="21:22" ht="12.75">
      <c r="U4707" s="40"/>
      <c r="V4707" s="69"/>
    </row>
    <row r="4708" spans="21:22" ht="12.75">
      <c r="U4708" s="40"/>
      <c r="V4708" s="69"/>
    </row>
    <row r="4709" spans="21:22" ht="12.75">
      <c r="U4709" s="40"/>
      <c r="V4709" s="69"/>
    </row>
    <row r="4710" spans="21:22" ht="12.75">
      <c r="U4710" s="40"/>
      <c r="V4710" s="69"/>
    </row>
    <row r="4711" spans="21:22" ht="12.75">
      <c r="U4711" s="40"/>
      <c r="V4711" s="69"/>
    </row>
    <row r="4712" spans="21:22" ht="12.75">
      <c r="U4712" s="40"/>
      <c r="V4712" s="69"/>
    </row>
    <row r="4713" spans="21:22" ht="12.75">
      <c r="U4713" s="40"/>
      <c r="V4713" s="69"/>
    </row>
    <row r="4714" spans="21:22" ht="12.75">
      <c r="U4714" s="40"/>
      <c r="V4714" s="69"/>
    </row>
    <row r="4715" spans="21:22" ht="12.75">
      <c r="U4715" s="40"/>
      <c r="V4715" s="69"/>
    </row>
    <row r="4716" spans="21:22" ht="12.75">
      <c r="U4716" s="40"/>
      <c r="V4716" s="69"/>
    </row>
    <row r="4717" spans="21:22" ht="12.75">
      <c r="U4717" s="40"/>
      <c r="V4717" s="69"/>
    </row>
    <row r="4718" spans="21:22" ht="12.75">
      <c r="U4718" s="40"/>
      <c r="V4718" s="69"/>
    </row>
    <row r="4719" spans="21:22" ht="12.75">
      <c r="U4719" s="40"/>
      <c r="V4719" s="69"/>
    </row>
    <row r="4720" spans="21:22" ht="12.75">
      <c r="U4720" s="40"/>
      <c r="V4720" s="69"/>
    </row>
    <row r="4721" spans="21:22" ht="12.75">
      <c r="U4721" s="40"/>
      <c r="V4721" s="69"/>
    </row>
    <row r="4722" spans="21:22" ht="12.75">
      <c r="U4722" s="40"/>
      <c r="V4722" s="69"/>
    </row>
    <row r="4723" spans="21:22" ht="12.75">
      <c r="U4723" s="40"/>
      <c r="V4723" s="69"/>
    </row>
    <row r="4724" spans="21:22" ht="12.75">
      <c r="U4724" s="40"/>
      <c r="V4724" s="69"/>
    </row>
    <row r="4725" spans="21:22" ht="12.75">
      <c r="U4725" s="40"/>
      <c r="V4725" s="69"/>
    </row>
    <row r="4726" spans="21:22" ht="12.75">
      <c r="U4726" s="40"/>
      <c r="V4726" s="69"/>
    </row>
    <row r="4727" spans="21:22" ht="12.75">
      <c r="U4727" s="40"/>
      <c r="V4727" s="69"/>
    </row>
    <row r="4728" spans="21:22" ht="12.75">
      <c r="U4728" s="40"/>
      <c r="V4728" s="69"/>
    </row>
    <row r="4729" spans="21:22" ht="12.75">
      <c r="U4729" s="40"/>
      <c r="V4729" s="69"/>
    </row>
    <row r="4730" spans="21:22" ht="12.75">
      <c r="U4730" s="40"/>
      <c r="V4730" s="69"/>
    </row>
    <row r="4731" spans="21:22" ht="12.75">
      <c r="U4731" s="40"/>
      <c r="V4731" s="69"/>
    </row>
    <row r="4732" spans="21:22" ht="12.75">
      <c r="U4732" s="40"/>
      <c r="V4732" s="69"/>
    </row>
    <row r="4733" spans="21:22" ht="12.75">
      <c r="U4733" s="40"/>
      <c r="V4733" s="69"/>
    </row>
    <row r="4734" spans="21:22" ht="12.75">
      <c r="U4734" s="40"/>
      <c r="V4734" s="69"/>
    </row>
    <row r="4735" spans="21:22" ht="12.75">
      <c r="U4735" s="40"/>
      <c r="V4735" s="69"/>
    </row>
    <row r="4736" spans="21:22" ht="12.75">
      <c r="U4736" s="40"/>
      <c r="V4736" s="69"/>
    </row>
    <row r="4737" spans="21:22" ht="12.75">
      <c r="U4737" s="40"/>
      <c r="V4737" s="69"/>
    </row>
    <row r="4738" spans="21:22" ht="12.75">
      <c r="U4738" s="40"/>
      <c r="V4738" s="69"/>
    </row>
    <row r="4739" spans="21:22" ht="12.75">
      <c r="U4739" s="40"/>
      <c r="V4739" s="69"/>
    </row>
    <row r="4740" spans="21:22" ht="12.75">
      <c r="U4740" s="40"/>
      <c r="V4740" s="69"/>
    </row>
    <row r="4741" spans="21:22" ht="12.75">
      <c r="U4741" s="40"/>
      <c r="V4741" s="69"/>
    </row>
    <row r="4742" spans="21:22" ht="12.75">
      <c r="U4742" s="40"/>
      <c r="V4742" s="69"/>
    </row>
    <row r="4743" spans="21:22" ht="12.75">
      <c r="U4743" s="40"/>
      <c r="V4743" s="69"/>
    </row>
    <row r="4744" spans="21:22" ht="12.75">
      <c r="U4744" s="40"/>
      <c r="V4744" s="69"/>
    </row>
    <row r="4745" spans="21:22" ht="12.75">
      <c r="U4745" s="40"/>
      <c r="V4745" s="69"/>
    </row>
    <row r="4746" spans="21:22" ht="12.75">
      <c r="U4746" s="40"/>
      <c r="V4746" s="69"/>
    </row>
    <row r="4747" spans="21:22" ht="12.75">
      <c r="U4747" s="40"/>
      <c r="V4747" s="69"/>
    </row>
    <row r="4748" spans="21:22" ht="12.75">
      <c r="U4748" s="40"/>
      <c r="V4748" s="69"/>
    </row>
    <row r="4749" spans="21:22" ht="12.75">
      <c r="U4749" s="40"/>
      <c r="V4749" s="69"/>
    </row>
    <row r="4750" spans="21:22" ht="12.75">
      <c r="U4750" s="40"/>
      <c r="V4750" s="69"/>
    </row>
    <row r="4751" spans="21:22" ht="12.75">
      <c r="U4751" s="40"/>
      <c r="V4751" s="69"/>
    </row>
    <row r="4752" spans="21:22" ht="12.75">
      <c r="U4752" s="40"/>
      <c r="V4752" s="69"/>
    </row>
    <row r="4753" spans="21:22" ht="12.75">
      <c r="U4753" s="40"/>
      <c r="V4753" s="69"/>
    </row>
    <row r="4754" spans="21:22" ht="12.75">
      <c r="U4754" s="40"/>
      <c r="V4754" s="69"/>
    </row>
    <row r="4755" spans="21:22" ht="12.75">
      <c r="U4755" s="40"/>
      <c r="V4755" s="69"/>
    </row>
    <row r="4756" spans="21:22" ht="12.75">
      <c r="U4756" s="40"/>
      <c r="V4756" s="69"/>
    </row>
    <row r="4757" spans="21:22" ht="12.75">
      <c r="U4757" s="40"/>
      <c r="V4757" s="69"/>
    </row>
    <row r="4758" spans="21:22" ht="12.75">
      <c r="U4758" s="40"/>
      <c r="V4758" s="69"/>
    </row>
    <row r="4759" spans="21:22" ht="12.75">
      <c r="U4759" s="40"/>
      <c r="V4759" s="69"/>
    </row>
    <row r="4760" spans="21:22" ht="12.75">
      <c r="U4760" s="40"/>
      <c r="V4760" s="69"/>
    </row>
    <row r="4761" spans="21:22" ht="12.75">
      <c r="U4761" s="40"/>
      <c r="V4761" s="69"/>
    </row>
    <row r="4762" spans="21:22" ht="12.75">
      <c r="U4762" s="40"/>
      <c r="V4762" s="69"/>
    </row>
    <row r="4763" spans="21:22" ht="12.75">
      <c r="U4763" s="40"/>
      <c r="V4763" s="69"/>
    </row>
    <row r="4764" spans="21:22" ht="12.75">
      <c r="U4764" s="40"/>
      <c r="V4764" s="69"/>
    </row>
    <row r="4765" spans="21:22" ht="12.75">
      <c r="U4765" s="40"/>
      <c r="V4765" s="69"/>
    </row>
    <row r="4766" spans="21:22" ht="12.75">
      <c r="U4766" s="40"/>
      <c r="V4766" s="69"/>
    </row>
    <row r="4767" spans="21:22" ht="12.75">
      <c r="U4767" s="40"/>
      <c r="V4767" s="69"/>
    </row>
    <row r="4768" spans="21:22" ht="12.75">
      <c r="U4768" s="40"/>
      <c r="V4768" s="69"/>
    </row>
    <row r="4769" spans="21:22" ht="12.75">
      <c r="U4769" s="40"/>
      <c r="V4769" s="69"/>
    </row>
    <row r="4770" spans="21:22" ht="12.75">
      <c r="U4770" s="40"/>
      <c r="V4770" s="69"/>
    </row>
    <row r="4771" spans="21:22" ht="12.75">
      <c r="U4771" s="40"/>
      <c r="V4771" s="69"/>
    </row>
    <row r="4772" spans="21:22" ht="12.75">
      <c r="U4772" s="40"/>
      <c r="V4772" s="69"/>
    </row>
    <row r="4773" spans="21:22" ht="12.75">
      <c r="U4773" s="40"/>
      <c r="V4773" s="69"/>
    </row>
    <row r="4774" spans="21:22" ht="12.75">
      <c r="U4774" s="40"/>
      <c r="V4774" s="69"/>
    </row>
    <row r="4775" spans="21:22" ht="12.75">
      <c r="U4775" s="40"/>
      <c r="V4775" s="69"/>
    </row>
  </sheetData>
  <sheetProtection/>
  <printOptions/>
  <pageMargins left="0.75" right="0.75" top="1" bottom="1" header="0.5" footer="0.5"/>
  <pageSetup horizontalDpi="600" verticalDpi="600" orientation="landscape" paperSize="5" r:id="rId1"/>
</worksheet>
</file>

<file path=xl/worksheets/sheet10.xml><?xml version="1.0" encoding="utf-8"?>
<worksheet xmlns="http://schemas.openxmlformats.org/spreadsheetml/2006/main" xmlns:r="http://schemas.openxmlformats.org/officeDocument/2006/relationships">
  <dimension ref="A1:M23"/>
  <sheetViews>
    <sheetView showGridLines="0" workbookViewId="0" topLeftCell="A1">
      <selection activeCell="A1" sqref="A1:M1"/>
    </sheetView>
  </sheetViews>
  <sheetFormatPr defaultColWidth="8.8515625" defaultRowHeight="12.75"/>
  <cols>
    <col min="1" max="1" width="6.7109375" style="352" customWidth="1"/>
    <col min="2" max="3" width="20.7109375" style="252" customWidth="1"/>
    <col min="4" max="7" width="13.7109375" style="252" customWidth="1"/>
    <col min="8" max="9" width="22.7109375" style="252" customWidth="1"/>
    <col min="10" max="11" width="13.7109375" style="252" customWidth="1"/>
    <col min="12" max="12" width="17.7109375" style="252" customWidth="1"/>
    <col min="13" max="13" width="18.140625" style="352" customWidth="1"/>
    <col min="14" max="16384" width="8.8515625" style="252" customWidth="1"/>
  </cols>
  <sheetData>
    <row r="1" spans="1:13" ht="19.5" customHeight="1">
      <c r="A1" s="469" t="s">
        <v>318</v>
      </c>
      <c r="B1" s="469"/>
      <c r="C1" s="469"/>
      <c r="D1" s="469"/>
      <c r="E1" s="469"/>
      <c r="F1" s="469"/>
      <c r="G1" s="469"/>
      <c r="H1" s="469"/>
      <c r="I1" s="469"/>
      <c r="J1" s="469"/>
      <c r="K1" s="469"/>
      <c r="L1" s="469"/>
      <c r="M1" s="469"/>
    </row>
    <row r="2" spans="1:12" ht="15" customHeight="1">
      <c r="A2" s="243"/>
      <c r="B2" s="243"/>
      <c r="C2" s="243"/>
      <c r="D2" s="243"/>
      <c r="E2" s="243"/>
      <c r="F2" s="243"/>
      <c r="G2" s="243"/>
      <c r="H2" s="243"/>
      <c r="I2" s="243"/>
      <c r="J2" s="243"/>
      <c r="K2" s="243"/>
      <c r="L2" s="243"/>
    </row>
    <row r="3" spans="1:13" ht="30" customHeight="1">
      <c r="A3" s="243"/>
      <c r="B3" s="173" t="s">
        <v>319</v>
      </c>
      <c r="C3" s="432" t="s">
        <v>401</v>
      </c>
      <c r="D3" s="432"/>
      <c r="E3" s="432"/>
      <c r="F3" s="432"/>
      <c r="G3" s="432"/>
      <c r="H3" s="432"/>
      <c r="I3" s="432"/>
      <c r="J3" s="432"/>
      <c r="K3" s="432"/>
      <c r="L3" s="432"/>
      <c r="M3" s="432"/>
    </row>
    <row r="4" ht="15" customHeight="1"/>
    <row r="5" spans="1:13" ht="19.5" customHeight="1">
      <c r="A5" s="444" t="s">
        <v>255</v>
      </c>
      <c r="B5" s="444"/>
      <c r="C5" s="444"/>
      <c r="D5" s="444"/>
      <c r="E5" s="444"/>
      <c r="F5" s="444"/>
      <c r="G5" s="444"/>
      <c r="H5" s="444"/>
      <c r="I5" s="444"/>
      <c r="J5" s="444"/>
      <c r="K5" s="444"/>
      <c r="L5" s="444"/>
      <c r="M5" s="444"/>
    </row>
    <row r="6" spans="1:6" ht="15" customHeight="1">
      <c r="A6" s="404"/>
      <c r="B6" s="352"/>
      <c r="C6" s="352"/>
      <c r="D6" s="352"/>
      <c r="E6" s="352"/>
      <c r="F6" s="352"/>
    </row>
    <row r="7" spans="1:13" s="197" customFormat="1" ht="15" customHeight="1">
      <c r="A7" s="285" t="s">
        <v>438</v>
      </c>
      <c r="B7" s="281"/>
      <c r="C7" s="281"/>
      <c r="D7" s="281"/>
      <c r="E7" s="281"/>
      <c r="F7" s="248"/>
      <c r="M7" s="248"/>
    </row>
    <row r="8" ht="15" customHeight="1">
      <c r="A8" s="404"/>
    </row>
    <row r="9" spans="1:13" ht="19.5" customHeight="1">
      <c r="A9" s="444" t="s">
        <v>251</v>
      </c>
      <c r="B9" s="444"/>
      <c r="C9" s="444"/>
      <c r="D9" s="444"/>
      <c r="E9" s="444"/>
      <c r="F9" s="444"/>
      <c r="G9" s="444"/>
      <c r="H9" s="444"/>
      <c r="I9" s="444"/>
      <c r="J9" s="444"/>
      <c r="K9" s="444"/>
      <c r="L9" s="444"/>
      <c r="M9" s="444"/>
    </row>
    <row r="10" ht="15" customHeight="1">
      <c r="A10" s="404"/>
    </row>
    <row r="11" spans="1:13" ht="45" customHeight="1">
      <c r="A11" s="405" t="s">
        <v>11</v>
      </c>
      <c r="B11" s="253" t="s">
        <v>252</v>
      </c>
      <c r="C11" s="253" t="s">
        <v>4</v>
      </c>
      <c r="D11" s="253" t="s">
        <v>256</v>
      </c>
      <c r="E11" s="253" t="s">
        <v>253</v>
      </c>
      <c r="F11" s="253" t="s">
        <v>254</v>
      </c>
      <c r="G11" s="254" t="s">
        <v>409</v>
      </c>
      <c r="H11" s="384" t="s">
        <v>309</v>
      </c>
      <c r="I11" s="384" t="s">
        <v>266</v>
      </c>
      <c r="J11" s="384" t="s">
        <v>267</v>
      </c>
      <c r="K11" s="165" t="s">
        <v>379</v>
      </c>
      <c r="L11" s="254" t="s">
        <v>268</v>
      </c>
      <c r="M11" s="148" t="s">
        <v>320</v>
      </c>
    </row>
    <row r="12" spans="1:13" s="197" customFormat="1" ht="15" customHeight="1">
      <c r="A12" s="149">
        <v>1</v>
      </c>
      <c r="B12" s="385" t="s">
        <v>80</v>
      </c>
      <c r="C12" s="385" t="s">
        <v>80</v>
      </c>
      <c r="D12" s="343" t="s">
        <v>21</v>
      </c>
      <c r="E12" s="387" t="s">
        <v>14</v>
      </c>
      <c r="F12" s="387" t="s">
        <v>20</v>
      </c>
      <c r="G12" s="386">
        <v>10</v>
      </c>
      <c r="H12" s="195"/>
      <c r="I12" s="195"/>
      <c r="J12" s="196"/>
      <c r="K12" s="196"/>
      <c r="L12" s="226">
        <f>SUM(G12*J12)+K12</f>
        <v>0</v>
      </c>
      <c r="M12" s="154" t="s">
        <v>437</v>
      </c>
    </row>
    <row r="13" spans="1:13" s="197" customFormat="1" ht="15" customHeight="1">
      <c r="A13" s="149">
        <v>2</v>
      </c>
      <c r="B13" s="385" t="s">
        <v>424</v>
      </c>
      <c r="C13" s="385" t="s">
        <v>424</v>
      </c>
      <c r="D13" s="343" t="s">
        <v>18</v>
      </c>
      <c r="E13" s="343" t="s">
        <v>14</v>
      </c>
      <c r="F13" s="343" t="s">
        <v>20</v>
      </c>
      <c r="G13" s="386">
        <v>15</v>
      </c>
      <c r="H13" s="195"/>
      <c r="I13" s="195"/>
      <c r="J13" s="196"/>
      <c r="K13" s="196"/>
      <c r="L13" s="226">
        <f>SUM(G13*J13)+K13</f>
        <v>0</v>
      </c>
      <c r="M13" s="154" t="s">
        <v>437</v>
      </c>
    </row>
    <row r="14" spans="1:13" s="197" customFormat="1" ht="15" customHeight="1">
      <c r="A14" s="149">
        <v>3</v>
      </c>
      <c r="B14" s="302" t="s">
        <v>367</v>
      </c>
      <c r="C14" s="302" t="s">
        <v>367</v>
      </c>
      <c r="D14" s="303" t="s">
        <v>192</v>
      </c>
      <c r="E14" s="303" t="s">
        <v>14</v>
      </c>
      <c r="F14" s="303" t="s">
        <v>20</v>
      </c>
      <c r="G14" s="388">
        <v>18</v>
      </c>
      <c r="H14" s="195"/>
      <c r="I14" s="195"/>
      <c r="J14" s="196"/>
      <c r="K14" s="419"/>
      <c r="L14" s="226">
        <f>SUM(G14*J14)+K14</f>
        <v>0</v>
      </c>
      <c r="M14" s="154" t="s">
        <v>437</v>
      </c>
    </row>
    <row r="15" spans="1:13" s="259" customFormat="1" ht="15" customHeight="1">
      <c r="A15" s="149">
        <v>4</v>
      </c>
      <c r="B15" s="302" t="s">
        <v>211</v>
      </c>
      <c r="C15" s="302" t="s">
        <v>429</v>
      </c>
      <c r="D15" s="303" t="s">
        <v>430</v>
      </c>
      <c r="E15" s="303" t="s">
        <v>14</v>
      </c>
      <c r="F15" s="303" t="s">
        <v>20</v>
      </c>
      <c r="G15" s="149">
        <v>10</v>
      </c>
      <c r="H15" s="160"/>
      <c r="I15" s="160"/>
      <c r="J15" s="159"/>
      <c r="K15" s="159"/>
      <c r="L15" s="226">
        <f>SUM(G15*J15)+K15</f>
        <v>0</v>
      </c>
      <c r="M15" s="154" t="s">
        <v>437</v>
      </c>
    </row>
    <row r="16" spans="2:13" ht="19.5" customHeight="1">
      <c r="B16" s="445" t="s">
        <v>398</v>
      </c>
      <c r="C16" s="470"/>
      <c r="D16" s="470"/>
      <c r="E16" s="470"/>
      <c r="F16" s="470"/>
      <c r="G16" s="187">
        <f>SUM(G12:G15)</f>
        <v>53</v>
      </c>
      <c r="M16" s="406"/>
    </row>
    <row r="17" spans="3:13" ht="19.5" customHeight="1">
      <c r="C17" s="447" t="s">
        <v>399</v>
      </c>
      <c r="D17" s="448"/>
      <c r="E17" s="448"/>
      <c r="F17" s="448"/>
      <c r="G17" s="448"/>
      <c r="H17" s="448"/>
      <c r="I17" s="448"/>
      <c r="J17" s="448"/>
      <c r="K17" s="449"/>
      <c r="L17" s="155">
        <f>SUM(L12:L16)</f>
        <v>0</v>
      </c>
      <c r="M17" s="406"/>
    </row>
    <row r="18" ht="15" customHeight="1">
      <c r="A18" s="404"/>
    </row>
    <row r="19" spans="1:13" ht="19.5" customHeight="1">
      <c r="A19" s="444" t="s">
        <v>260</v>
      </c>
      <c r="B19" s="444"/>
      <c r="C19" s="444"/>
      <c r="D19" s="444"/>
      <c r="E19" s="444"/>
      <c r="F19" s="444"/>
      <c r="G19" s="444"/>
      <c r="H19" s="444"/>
      <c r="I19" s="444"/>
      <c r="J19" s="444"/>
      <c r="K19" s="444"/>
      <c r="L19" s="444"/>
      <c r="M19" s="444"/>
    </row>
    <row r="20" ht="15" customHeight="1">
      <c r="A20" s="404"/>
    </row>
    <row r="21" spans="1:5" ht="15" customHeight="1">
      <c r="A21" s="285" t="s">
        <v>439</v>
      </c>
      <c r="B21" s="294"/>
      <c r="C21" s="294"/>
      <c r="D21" s="294"/>
      <c r="E21" s="294"/>
    </row>
    <row r="22" ht="15" customHeight="1"/>
    <row r="23" spans="1:12" ht="19.5" customHeight="1">
      <c r="A23" s="440" t="s">
        <v>307</v>
      </c>
      <c r="B23" s="441"/>
      <c r="C23" s="441"/>
      <c r="D23" s="441"/>
      <c r="E23" s="441"/>
      <c r="F23" s="441"/>
      <c r="G23" s="441"/>
      <c r="H23" s="441"/>
      <c r="I23" s="441"/>
      <c r="J23" s="441"/>
      <c r="K23" s="442"/>
      <c r="L23" s="255">
        <f>SUM(L17)</f>
        <v>0</v>
      </c>
    </row>
  </sheetData>
  <sheetProtection password="D95C" sheet="1" selectLockedCells="1"/>
  <mergeCells count="8">
    <mergeCell ref="A23:K23"/>
    <mergeCell ref="C17:K17"/>
    <mergeCell ref="A1:M1"/>
    <mergeCell ref="C3:M3"/>
    <mergeCell ref="A5:M5"/>
    <mergeCell ref="A9:M9"/>
    <mergeCell ref="A19:M19"/>
    <mergeCell ref="B16:F16"/>
  </mergeCells>
  <printOptions/>
  <pageMargins left="0.45" right="0.976354166666667" top="0.75" bottom="0.5" header="0.3" footer="0.3"/>
  <pageSetup horizontalDpi="600" verticalDpi="600" orientation="landscape" paperSize="5" scale="75" r:id="rId1"/>
  <headerFooter>
    <oddHeader>&amp;L&amp;"-,Bold"&amp;11STATE OF ALASKA
DEPARTMENT OF TRANSPORTATION AND PUBLIC FACILITIES&amp;C&amp;"-,Bold"&amp;11GRADER, WING, AND PLOW BLADES&amp;R&amp;"-,Bold"&amp;11ITB: 2523H063
ATTACHMENT A - BID SCHEDULE</oddHeader>
  </headerFooter>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A1:M23"/>
  <sheetViews>
    <sheetView showGridLines="0" workbookViewId="0" topLeftCell="A1">
      <selection activeCell="A1" sqref="A1:M1"/>
    </sheetView>
  </sheetViews>
  <sheetFormatPr defaultColWidth="8.8515625" defaultRowHeight="12.75"/>
  <cols>
    <col min="1" max="1" width="6.7109375" style="407" customWidth="1"/>
    <col min="2" max="3" width="20.7109375" style="256" customWidth="1"/>
    <col min="4" max="7" width="13.7109375" style="256" customWidth="1"/>
    <col min="8" max="9" width="22.7109375" style="256" customWidth="1"/>
    <col min="10" max="11" width="13.7109375" style="256" customWidth="1"/>
    <col min="12" max="12" width="17.7109375" style="256" customWidth="1"/>
    <col min="13" max="13" width="15.7109375" style="260" customWidth="1"/>
    <col min="14" max="16384" width="8.8515625" style="256" customWidth="1"/>
  </cols>
  <sheetData>
    <row r="1" spans="1:13" ht="19.5" customHeight="1">
      <c r="A1" s="430" t="s">
        <v>404</v>
      </c>
      <c r="B1" s="430"/>
      <c r="C1" s="430"/>
      <c r="D1" s="430"/>
      <c r="E1" s="430"/>
      <c r="F1" s="430"/>
      <c r="G1" s="430"/>
      <c r="H1" s="430"/>
      <c r="I1" s="430"/>
      <c r="J1" s="430"/>
      <c r="K1" s="430"/>
      <c r="L1" s="430"/>
      <c r="M1" s="430"/>
    </row>
    <row r="2" ht="15" customHeight="1">
      <c r="A2" s="260"/>
    </row>
    <row r="3" spans="1:13" ht="30" customHeight="1">
      <c r="A3" s="260"/>
      <c r="B3" s="173" t="s">
        <v>319</v>
      </c>
      <c r="C3" s="432" t="s">
        <v>403</v>
      </c>
      <c r="D3" s="432"/>
      <c r="E3" s="432"/>
      <c r="F3" s="432"/>
      <c r="G3" s="432"/>
      <c r="H3" s="432"/>
      <c r="I3" s="432"/>
      <c r="J3" s="432"/>
      <c r="K3" s="432"/>
      <c r="L3" s="432"/>
      <c r="M3" s="432"/>
    </row>
    <row r="4" ht="15" customHeight="1">
      <c r="A4" s="260"/>
    </row>
    <row r="5" spans="1:13" ht="19.5" customHeight="1">
      <c r="A5" s="444" t="s">
        <v>255</v>
      </c>
      <c r="B5" s="444"/>
      <c r="C5" s="444"/>
      <c r="D5" s="444"/>
      <c r="E5" s="444"/>
      <c r="F5" s="444"/>
      <c r="G5" s="444"/>
      <c r="H5" s="444"/>
      <c r="I5" s="444"/>
      <c r="J5" s="444"/>
      <c r="K5" s="444"/>
      <c r="L5" s="444"/>
      <c r="M5" s="444"/>
    </row>
    <row r="6" ht="15" customHeight="1"/>
    <row r="7" spans="1:13" ht="45" customHeight="1">
      <c r="A7" s="394" t="s">
        <v>11</v>
      </c>
      <c r="B7" s="243" t="s">
        <v>252</v>
      </c>
      <c r="C7" s="243" t="s">
        <v>4</v>
      </c>
      <c r="D7" s="243" t="s">
        <v>256</v>
      </c>
      <c r="E7" s="244" t="s">
        <v>253</v>
      </c>
      <c r="F7" s="244" t="s">
        <v>254</v>
      </c>
      <c r="G7" s="245" t="s">
        <v>409</v>
      </c>
      <c r="H7" s="257" t="s">
        <v>309</v>
      </c>
      <c r="I7" s="257" t="s">
        <v>266</v>
      </c>
      <c r="J7" s="258" t="s">
        <v>267</v>
      </c>
      <c r="K7" s="238" t="s">
        <v>379</v>
      </c>
      <c r="L7" s="245" t="s">
        <v>268</v>
      </c>
      <c r="M7" s="148" t="s">
        <v>320</v>
      </c>
    </row>
    <row r="8" spans="1:13" s="259" customFormat="1" ht="15" customHeight="1">
      <c r="A8" s="219">
        <v>1</v>
      </c>
      <c r="B8" s="276" t="s">
        <v>358</v>
      </c>
      <c r="C8" s="276" t="s">
        <v>358</v>
      </c>
      <c r="D8" s="219" t="s">
        <v>192</v>
      </c>
      <c r="E8" s="157" t="s">
        <v>13</v>
      </c>
      <c r="F8" s="219" t="s">
        <v>20</v>
      </c>
      <c r="G8" s="219">
        <v>100</v>
      </c>
      <c r="H8" s="219" t="s">
        <v>359</v>
      </c>
      <c r="I8" s="219" t="s">
        <v>360</v>
      </c>
      <c r="J8" s="163"/>
      <c r="K8" s="301"/>
      <c r="L8" s="249">
        <f>SUM(G8*J8)+K8</f>
        <v>0</v>
      </c>
      <c r="M8" s="219" t="s">
        <v>421</v>
      </c>
    </row>
    <row r="9" spans="1:13" ht="19.5" customHeight="1">
      <c r="A9" s="402"/>
      <c r="B9" s="438" t="s">
        <v>405</v>
      </c>
      <c r="C9" s="438"/>
      <c r="D9" s="438"/>
      <c r="E9" s="438"/>
      <c r="F9" s="438"/>
      <c r="G9" s="166">
        <f>SUM(G8)</f>
        <v>100</v>
      </c>
      <c r="H9" s="259"/>
      <c r="I9" s="259"/>
      <c r="J9" s="259"/>
      <c r="K9" s="259"/>
      <c r="L9" s="259"/>
      <c r="M9" s="395"/>
    </row>
    <row r="10" spans="1:13" ht="19.5" customHeight="1">
      <c r="A10" s="402"/>
      <c r="B10" s="259"/>
      <c r="C10" s="457" t="s">
        <v>406</v>
      </c>
      <c r="D10" s="458"/>
      <c r="E10" s="458"/>
      <c r="F10" s="458"/>
      <c r="G10" s="458"/>
      <c r="H10" s="458"/>
      <c r="I10" s="458"/>
      <c r="J10" s="458"/>
      <c r="K10" s="459"/>
      <c r="L10" s="220">
        <f>SUM(L8)</f>
        <v>0</v>
      </c>
      <c r="M10" s="395"/>
    </row>
    <row r="11" ht="15" customHeight="1"/>
    <row r="12" spans="1:13" ht="19.5" customHeight="1">
      <c r="A12" s="444" t="s">
        <v>251</v>
      </c>
      <c r="B12" s="444"/>
      <c r="C12" s="444"/>
      <c r="D12" s="444"/>
      <c r="E12" s="444"/>
      <c r="F12" s="444"/>
      <c r="G12" s="444"/>
      <c r="H12" s="444"/>
      <c r="I12" s="444"/>
      <c r="J12" s="444"/>
      <c r="K12" s="444"/>
      <c r="L12" s="444"/>
      <c r="M12" s="444"/>
    </row>
    <row r="13" ht="15" customHeight="1"/>
    <row r="14" spans="1:6" ht="15" customHeight="1">
      <c r="A14" s="408" t="s">
        <v>440</v>
      </c>
      <c r="B14" s="260"/>
      <c r="C14" s="260"/>
      <c r="D14" s="260"/>
      <c r="E14" s="260"/>
      <c r="F14" s="260"/>
    </row>
    <row r="15" ht="15" customHeight="1">
      <c r="A15" s="260"/>
    </row>
    <row r="16" spans="1:13" ht="19.5" customHeight="1">
      <c r="A16" s="444" t="s">
        <v>260</v>
      </c>
      <c r="B16" s="444"/>
      <c r="C16" s="444"/>
      <c r="D16" s="444"/>
      <c r="E16" s="444"/>
      <c r="F16" s="444"/>
      <c r="G16" s="444"/>
      <c r="H16" s="444"/>
      <c r="I16" s="444"/>
      <c r="J16" s="444"/>
      <c r="K16" s="444"/>
      <c r="L16" s="444"/>
      <c r="M16" s="444"/>
    </row>
    <row r="17" ht="15" customHeight="1"/>
    <row r="18" spans="1:13" ht="15" customHeight="1">
      <c r="A18" s="408" t="s">
        <v>441</v>
      </c>
      <c r="B18" s="146"/>
      <c r="C18" s="146"/>
      <c r="D18" s="146"/>
      <c r="E18" s="147"/>
      <c r="F18" s="147"/>
      <c r="G18" s="147"/>
      <c r="H18" s="244"/>
      <c r="I18" s="244"/>
      <c r="J18" s="244"/>
      <c r="K18" s="244"/>
      <c r="L18" s="147"/>
      <c r="M18" s="147"/>
    </row>
    <row r="19" spans="1:13" ht="15" customHeight="1">
      <c r="A19" s="152"/>
      <c r="B19" s="153"/>
      <c r="C19" s="153"/>
      <c r="D19" s="152"/>
      <c r="E19" s="152"/>
      <c r="F19" s="152"/>
      <c r="G19" s="152"/>
      <c r="H19" s="153"/>
      <c r="I19" s="153"/>
      <c r="J19" s="261"/>
      <c r="K19" s="261"/>
      <c r="L19" s="261"/>
      <c r="M19" s="406"/>
    </row>
    <row r="20" spans="1:12" ht="19.5" customHeight="1">
      <c r="A20" s="440" t="s">
        <v>317</v>
      </c>
      <c r="B20" s="441"/>
      <c r="C20" s="441"/>
      <c r="D20" s="441"/>
      <c r="E20" s="441"/>
      <c r="F20" s="441"/>
      <c r="G20" s="441"/>
      <c r="H20" s="441"/>
      <c r="I20" s="441"/>
      <c r="J20" s="441"/>
      <c r="K20" s="442"/>
      <c r="L20" s="221">
        <f>SUM(L10)</f>
        <v>0</v>
      </c>
    </row>
    <row r="21" ht="15" customHeight="1"/>
    <row r="22" ht="15" customHeight="1"/>
    <row r="23" ht="15" customHeight="1">
      <c r="D23" s="175" t="s">
        <v>9</v>
      </c>
    </row>
    <row r="24" ht="15" customHeight="1"/>
    <row r="25" ht="15" customHeight="1"/>
    <row r="26" ht="15" customHeight="1"/>
    <row r="27" ht="15" customHeight="1"/>
    <row r="28" ht="15" customHeight="1"/>
  </sheetData>
  <sheetProtection password="D95C" sheet="1" selectLockedCells="1"/>
  <mergeCells count="8">
    <mergeCell ref="A20:K20"/>
    <mergeCell ref="A5:M5"/>
    <mergeCell ref="C3:M3"/>
    <mergeCell ref="A1:M1"/>
    <mergeCell ref="A16:M16"/>
    <mergeCell ref="A12:M12"/>
    <mergeCell ref="B9:F9"/>
    <mergeCell ref="C10:K10"/>
  </mergeCells>
  <printOptions/>
  <pageMargins left="0.45" right="0.976354166666667" top="0.75" bottom="0.5" header="0.3" footer="0.3"/>
  <pageSetup horizontalDpi="600" verticalDpi="600" orientation="landscape" paperSize="5" scale="75" r:id="rId1"/>
  <headerFooter>
    <oddHeader xml:space="preserve">&amp;L&amp;"-,Bold"&amp;11STATE OF ALASKA
DEPARTMENT OF TRANSPORTATION AND PUBLIC FACILITIES&amp;C&amp;"-,Bold"&amp;11GRADER, WING, AND PLOW BLADES&amp;R&amp;"-,Bold"&amp;11ITB: 2523H063
ATTACHMENT A - BID SCHEDULE </oddHeader>
  </headerFooter>
</worksheet>
</file>

<file path=xl/worksheets/sheet2.xml><?xml version="1.0" encoding="utf-8"?>
<worksheet xmlns="http://schemas.openxmlformats.org/spreadsheetml/2006/main" xmlns:r="http://schemas.openxmlformats.org/officeDocument/2006/relationships">
  <dimension ref="A2:M31"/>
  <sheetViews>
    <sheetView tabSelected="1" workbookViewId="0" topLeftCell="A1">
      <selection activeCell="B12" sqref="B12"/>
    </sheetView>
  </sheetViews>
  <sheetFormatPr defaultColWidth="9.140625" defaultRowHeight="12.75"/>
  <cols>
    <col min="1" max="1" width="20.00390625" style="197" bestFit="1" customWidth="1"/>
    <col min="2" max="2" width="49.8515625" style="197" customWidth="1"/>
    <col min="3" max="5" width="10.7109375" style="271" customWidth="1"/>
    <col min="6" max="6" width="11.7109375" style="271" customWidth="1"/>
    <col min="7" max="9" width="15.7109375" style="197" customWidth="1"/>
    <col min="10" max="10" width="20.140625" style="197" customWidth="1"/>
    <col min="11" max="16384" width="9.140625" style="197" customWidth="1"/>
  </cols>
  <sheetData>
    <row r="2" spans="1:2" ht="19.5" customHeight="1">
      <c r="A2" s="270" t="s">
        <v>322</v>
      </c>
      <c r="B2" s="197" t="s">
        <v>408</v>
      </c>
    </row>
    <row r="3" spans="1:2" ht="19.5" customHeight="1">
      <c r="A3" s="270" t="s">
        <v>323</v>
      </c>
      <c r="B3" s="197" t="s">
        <v>324</v>
      </c>
    </row>
    <row r="4" spans="1:2" ht="19.5" customHeight="1">
      <c r="A4" s="270" t="s">
        <v>357</v>
      </c>
      <c r="B4" s="272" t="s">
        <v>453</v>
      </c>
    </row>
    <row r="5" spans="1:2" ht="19.5" customHeight="1">
      <c r="A5" s="421" t="s">
        <v>447</v>
      </c>
      <c r="B5" s="420" t="s">
        <v>452</v>
      </c>
    </row>
    <row r="6" spans="1:6" ht="19.5" customHeight="1">
      <c r="A6" s="429" t="s">
        <v>319</v>
      </c>
      <c r="B6" s="427" t="s">
        <v>355</v>
      </c>
      <c r="C6" s="427"/>
      <c r="D6" s="427"/>
      <c r="E6" s="427"/>
      <c r="F6" s="427"/>
    </row>
    <row r="7" spans="1:6" ht="19.5" customHeight="1">
      <c r="A7" s="429"/>
      <c r="B7" s="427" t="s">
        <v>442</v>
      </c>
      <c r="C7" s="427"/>
      <c r="D7" s="427"/>
      <c r="E7" s="427"/>
      <c r="F7" s="427"/>
    </row>
    <row r="8" spans="1:6" ht="19.5" customHeight="1">
      <c r="A8" s="429"/>
      <c r="B8" s="427" t="s">
        <v>356</v>
      </c>
      <c r="C8" s="427"/>
      <c r="D8" s="427"/>
      <c r="E8" s="427"/>
      <c r="F8" s="427"/>
    </row>
    <row r="9" spans="1:6" ht="19.5" customHeight="1">
      <c r="A9" s="429"/>
      <c r="B9" s="427" t="s">
        <v>407</v>
      </c>
      <c r="C9" s="427"/>
      <c r="D9" s="427"/>
      <c r="E9" s="427"/>
      <c r="F9" s="427"/>
    </row>
    <row r="10" ht="15">
      <c r="A10" s="270"/>
    </row>
    <row r="12" spans="1:8" ht="30" customHeight="1">
      <c r="A12" s="270" t="s">
        <v>350</v>
      </c>
      <c r="B12" s="144"/>
      <c r="H12" s="279"/>
    </row>
    <row r="13" spans="1:8" ht="30" customHeight="1">
      <c r="A13" s="270" t="s">
        <v>351</v>
      </c>
      <c r="B13" s="144"/>
      <c r="E13" s="271" t="s">
        <v>9</v>
      </c>
      <c r="F13" s="271" t="s">
        <v>9</v>
      </c>
      <c r="G13" s="271"/>
      <c r="H13" s="279"/>
    </row>
    <row r="14" spans="1:13" ht="30" customHeight="1">
      <c r="A14" s="270" t="s">
        <v>352</v>
      </c>
      <c r="B14" s="144"/>
      <c r="G14" s="271"/>
      <c r="H14" s="279"/>
      <c r="I14" s="279"/>
      <c r="J14" s="271"/>
      <c r="K14" s="271"/>
      <c r="L14" s="271"/>
      <c r="M14" s="271"/>
    </row>
    <row r="15" spans="1:2" ht="30" customHeight="1">
      <c r="A15" s="270" t="s">
        <v>353</v>
      </c>
      <c r="B15" s="144"/>
    </row>
    <row r="17" spans="1:10" ht="18.75">
      <c r="A17" s="428" t="s">
        <v>325</v>
      </c>
      <c r="B17" s="428"/>
      <c r="C17" s="428"/>
      <c r="D17" s="428"/>
      <c r="E17" s="428"/>
      <c r="F17" s="428"/>
      <c r="G17" s="428"/>
      <c r="H17" s="428"/>
      <c r="I17" s="428"/>
      <c r="J17" s="428"/>
    </row>
    <row r="19" spans="3:9" ht="19.5" customHeight="1">
      <c r="C19" s="426" t="s">
        <v>349</v>
      </c>
      <c r="D19" s="426"/>
      <c r="E19" s="426"/>
      <c r="F19" s="271" t="s">
        <v>9</v>
      </c>
      <c r="G19" s="426" t="s">
        <v>348</v>
      </c>
      <c r="H19" s="426"/>
      <c r="I19" s="426"/>
    </row>
    <row r="20" spans="1:10" ht="30">
      <c r="A20" s="270" t="s">
        <v>326</v>
      </c>
      <c r="B20" s="270" t="s">
        <v>343</v>
      </c>
      <c r="C20" s="318" t="s">
        <v>344</v>
      </c>
      <c r="D20" s="318" t="s">
        <v>345</v>
      </c>
      <c r="E20" s="318" t="s">
        <v>346</v>
      </c>
      <c r="F20" s="319" t="s">
        <v>347</v>
      </c>
      <c r="G20" s="318" t="s">
        <v>344</v>
      </c>
      <c r="H20" s="318" t="s">
        <v>345</v>
      </c>
      <c r="I20" s="318" t="s">
        <v>346</v>
      </c>
      <c r="J20" s="273" t="s">
        <v>354</v>
      </c>
    </row>
    <row r="21" spans="1:10" ht="19.5" customHeight="1">
      <c r="A21" s="182" t="s">
        <v>327</v>
      </c>
      <c r="B21" s="274" t="s">
        <v>336</v>
      </c>
      <c r="C21" s="390">
        <f>'Lot One'!G39</f>
        <v>1972</v>
      </c>
      <c r="D21" s="390">
        <f>'Lot One'!G57</f>
        <v>1150</v>
      </c>
      <c r="E21" s="390">
        <f>'Lot One'!G67</f>
        <v>26</v>
      </c>
      <c r="F21" s="392">
        <f>SUM(C21:E21)</f>
        <v>3148</v>
      </c>
      <c r="G21" s="391">
        <f>'Lot One'!L40</f>
        <v>0</v>
      </c>
      <c r="H21" s="391">
        <f>'Lot One'!L58</f>
        <v>0</v>
      </c>
      <c r="I21" s="391">
        <f>'Lot One'!L68</f>
        <v>0</v>
      </c>
      <c r="J21" s="393">
        <f>SUM(G21:I21)</f>
        <v>0</v>
      </c>
    </row>
    <row r="22" spans="1:10" ht="19.5" customHeight="1">
      <c r="A22" s="182" t="s">
        <v>328</v>
      </c>
      <c r="B22" s="274" t="s">
        <v>337</v>
      </c>
      <c r="C22" s="390">
        <f>'Lot Two'!G23</f>
        <v>128</v>
      </c>
      <c r="D22" s="390">
        <f>'Lot Two'!G30</f>
        <v>4</v>
      </c>
      <c r="E22" s="390">
        <f>'Lot Two'!G41</f>
        <v>25</v>
      </c>
      <c r="F22" s="392">
        <f aca="true" t="shared" si="0" ref="F22:F29">SUM(C22:E22)</f>
        <v>157</v>
      </c>
      <c r="G22" s="391">
        <f>'Lot Two'!L24</f>
        <v>0</v>
      </c>
      <c r="H22" s="391">
        <f>'Lot Two'!L31</f>
        <v>0</v>
      </c>
      <c r="I22" s="391">
        <f>'Lot Two'!L42</f>
        <v>0</v>
      </c>
      <c r="J22" s="393">
        <f aca="true" t="shared" si="1" ref="J22:J29">SUM(G22:I22)</f>
        <v>0</v>
      </c>
    </row>
    <row r="23" spans="1:10" ht="19.5" customHeight="1">
      <c r="A23" s="183" t="s">
        <v>329</v>
      </c>
      <c r="B23" s="274" t="s">
        <v>338</v>
      </c>
      <c r="C23" s="390">
        <f>'Lot Three'!F7</f>
        <v>0</v>
      </c>
      <c r="D23" s="390">
        <f>'Lot Three'!G16</f>
        <v>60</v>
      </c>
      <c r="E23" s="390">
        <f>'Lot Three'!F21</f>
        <v>0</v>
      </c>
      <c r="F23" s="392">
        <f t="shared" si="0"/>
        <v>60</v>
      </c>
      <c r="G23" s="150">
        <f>'Lot Three'!G7</f>
        <v>0</v>
      </c>
      <c r="H23" s="391">
        <f>'Lot Three'!L17</f>
        <v>0</v>
      </c>
      <c r="I23" s="150">
        <f>'Lot Three'!G21</f>
        <v>0</v>
      </c>
      <c r="J23" s="393">
        <f t="shared" si="1"/>
        <v>0</v>
      </c>
    </row>
    <row r="24" spans="1:10" ht="19.5" customHeight="1">
      <c r="A24" s="183" t="s">
        <v>330</v>
      </c>
      <c r="B24" s="275" t="s">
        <v>339</v>
      </c>
      <c r="C24" s="390">
        <f>'Lot Four'!H55</f>
        <v>1486</v>
      </c>
      <c r="D24" s="390">
        <f>'Lot Four'!H72</f>
        <v>485</v>
      </c>
      <c r="E24" s="390">
        <f>'Lot Four'!H81</f>
        <v>20</v>
      </c>
      <c r="F24" s="392">
        <f t="shared" si="0"/>
        <v>1991</v>
      </c>
      <c r="G24" s="391">
        <f>'Lot Four'!M56</f>
        <v>0</v>
      </c>
      <c r="H24" s="391">
        <f>'Lot Four'!M73</f>
        <v>0</v>
      </c>
      <c r="I24" s="391">
        <f>'Lot Four'!M82</f>
        <v>0</v>
      </c>
      <c r="J24" s="393">
        <f t="shared" si="1"/>
        <v>0</v>
      </c>
    </row>
    <row r="25" spans="1:10" ht="19.5" customHeight="1">
      <c r="A25" s="183" t="s">
        <v>331</v>
      </c>
      <c r="B25" s="274" t="s">
        <v>340</v>
      </c>
      <c r="C25" s="390">
        <f>'Lot Five'!H16</f>
        <v>234</v>
      </c>
      <c r="D25" s="390">
        <f>'Lot Five'!H23</f>
        <v>90</v>
      </c>
      <c r="E25" s="390">
        <f>'Lot Five'!H32</f>
        <v>16</v>
      </c>
      <c r="F25" s="392">
        <f t="shared" si="0"/>
        <v>340</v>
      </c>
      <c r="G25" s="391">
        <f>'Lot Five'!M17</f>
        <v>0</v>
      </c>
      <c r="H25" s="150">
        <f>'Lot Five'!M24</f>
        <v>0</v>
      </c>
      <c r="I25" s="150">
        <f>'Lot Five'!M33</f>
        <v>0</v>
      </c>
      <c r="J25" s="393">
        <f t="shared" si="1"/>
        <v>0</v>
      </c>
    </row>
    <row r="26" spans="1:10" ht="19.5" customHeight="1">
      <c r="A26" s="183" t="s">
        <v>332</v>
      </c>
      <c r="B26" s="274" t="s">
        <v>341</v>
      </c>
      <c r="C26" s="390">
        <f>'Lot Six'!G17</f>
        <v>140</v>
      </c>
      <c r="D26" s="390">
        <f>'Lot Six'!G43</f>
        <v>685</v>
      </c>
      <c r="E26" s="390">
        <f>'Lot Six'!G58</f>
        <v>124</v>
      </c>
      <c r="F26" s="392">
        <f t="shared" si="0"/>
        <v>949</v>
      </c>
      <c r="G26" s="391">
        <f>'Lot Six'!L18</f>
        <v>0</v>
      </c>
      <c r="H26" s="391">
        <f>'Lot Six'!L44</f>
        <v>0</v>
      </c>
      <c r="I26" s="391">
        <f>'Lot Six'!L59</f>
        <v>0</v>
      </c>
      <c r="J26" s="393">
        <f t="shared" si="1"/>
        <v>0</v>
      </c>
    </row>
    <row r="27" spans="1:10" ht="19.5" customHeight="1">
      <c r="A27" s="183" t="s">
        <v>333</v>
      </c>
      <c r="B27" s="274" t="s">
        <v>446</v>
      </c>
      <c r="C27" s="390">
        <f>'Lot Seven'!G34</f>
        <v>362</v>
      </c>
      <c r="D27" s="390">
        <f>'Lot Seven'!G42</f>
        <v>42</v>
      </c>
      <c r="E27" s="390">
        <f>'Lot Seven'!G50</f>
        <v>17</v>
      </c>
      <c r="F27" s="392">
        <f t="shared" si="0"/>
        <v>421</v>
      </c>
      <c r="G27" s="391">
        <f>'Lot Seven'!L35</f>
        <v>0</v>
      </c>
      <c r="H27" s="391">
        <f>'Lot Seven'!L43</f>
        <v>0</v>
      </c>
      <c r="I27" s="391">
        <f>'Lot Seven'!L51</f>
        <v>0</v>
      </c>
      <c r="J27" s="393">
        <f t="shared" si="1"/>
        <v>0</v>
      </c>
    </row>
    <row r="28" spans="1:10" ht="19.5" customHeight="1">
      <c r="A28" s="183" t="s">
        <v>334</v>
      </c>
      <c r="B28" s="183" t="s">
        <v>342</v>
      </c>
      <c r="C28" s="390">
        <f>'Lot Eight '!F7</f>
        <v>0</v>
      </c>
      <c r="D28" s="390">
        <f>'Lot Eight '!G16</f>
        <v>53</v>
      </c>
      <c r="E28" s="390">
        <f>'Lot Eight '!G21</f>
        <v>0</v>
      </c>
      <c r="F28" s="392">
        <f t="shared" si="0"/>
        <v>53</v>
      </c>
      <c r="G28" s="150">
        <f>'Lot Eight '!G7</f>
        <v>0</v>
      </c>
      <c r="H28" s="150">
        <f>'Lot Eight '!L17</f>
        <v>0</v>
      </c>
      <c r="I28" s="391">
        <f>'Lot Eight '!H21</f>
        <v>0</v>
      </c>
      <c r="J28" s="393">
        <f t="shared" si="1"/>
        <v>0</v>
      </c>
    </row>
    <row r="29" spans="1:10" ht="19.5" customHeight="1">
      <c r="A29" s="183" t="s">
        <v>335</v>
      </c>
      <c r="B29" s="274" t="s">
        <v>361</v>
      </c>
      <c r="C29" s="390">
        <f>'Lot Nine '!G9</f>
        <v>100</v>
      </c>
      <c r="D29" s="390">
        <f>'Lot Nine '!F14</f>
        <v>0</v>
      </c>
      <c r="E29" s="390">
        <f>'Lot Nine '!F18</f>
        <v>0</v>
      </c>
      <c r="F29" s="392">
        <f t="shared" si="0"/>
        <v>100</v>
      </c>
      <c r="G29" s="150">
        <f>'Lot Nine '!L10</f>
        <v>0</v>
      </c>
      <c r="H29" s="150">
        <f>'Lot Nine '!G14</f>
        <v>0</v>
      </c>
      <c r="I29" s="391">
        <f>'Lot Nine '!G18</f>
        <v>0</v>
      </c>
      <c r="J29" s="393">
        <f t="shared" si="1"/>
        <v>0</v>
      </c>
    </row>
    <row r="30" spans="3:6" ht="15">
      <c r="C30" s="197"/>
      <c r="D30" s="197"/>
      <c r="E30" s="197"/>
      <c r="F30" s="197"/>
    </row>
    <row r="31" spans="2:10" ht="19.5" customHeight="1">
      <c r="B31" s="270" t="s">
        <v>127</v>
      </c>
      <c r="C31" s="409">
        <f aca="true" t="shared" si="2" ref="C31:J31">SUM(C21:C30)</f>
        <v>4422</v>
      </c>
      <c r="D31" s="409">
        <f t="shared" si="2"/>
        <v>2569</v>
      </c>
      <c r="E31" s="409">
        <f t="shared" si="2"/>
        <v>228</v>
      </c>
      <c r="F31" s="409">
        <f t="shared" si="2"/>
        <v>7219</v>
      </c>
      <c r="G31" s="409">
        <f t="shared" si="2"/>
        <v>0</v>
      </c>
      <c r="H31" s="409">
        <f t="shared" si="2"/>
        <v>0</v>
      </c>
      <c r="I31" s="409">
        <f t="shared" si="2"/>
        <v>0</v>
      </c>
      <c r="J31" s="410">
        <f t="shared" si="2"/>
        <v>0</v>
      </c>
    </row>
  </sheetData>
  <sheetProtection password="D95C" sheet="1" selectLockedCells="1"/>
  <mergeCells count="8">
    <mergeCell ref="C19:E19"/>
    <mergeCell ref="G19:I19"/>
    <mergeCell ref="B6:F6"/>
    <mergeCell ref="B7:F7"/>
    <mergeCell ref="B8:F8"/>
    <mergeCell ref="B9:F9"/>
    <mergeCell ref="A17:J17"/>
    <mergeCell ref="A6:A9"/>
  </mergeCells>
  <printOptions/>
  <pageMargins left="0.7" right="0.7" top="0.75" bottom="0.75" header="0.3" footer="0.3"/>
  <pageSetup horizontalDpi="600" verticalDpi="600" orientation="landscape" scale="65" r:id="rId1"/>
  <headerFooter>
    <oddHeader>&amp;L&amp;"-,Bold"&amp;11STATE OF ALASKA
DEPARTMENT OF TRANSPORTATION AND PUBLIC FACILITIES&amp;C&amp;"-,Bold"&amp;11GRADER, WING, AND PLOW BLADES&amp;R&amp;"-,Bold"&amp;11ATTACHMENT A - BID SCHEDULE
ITB: 2523H063</oddHeader>
  </headerFooter>
</worksheet>
</file>

<file path=xl/worksheets/sheet3.xml><?xml version="1.0" encoding="utf-8"?>
<worksheet xmlns="http://schemas.openxmlformats.org/spreadsheetml/2006/main" xmlns:r="http://schemas.openxmlformats.org/officeDocument/2006/relationships">
  <dimension ref="A1:P70"/>
  <sheetViews>
    <sheetView showGridLines="0" workbookViewId="0" topLeftCell="A1">
      <selection activeCell="A1" sqref="A1:M1"/>
    </sheetView>
  </sheetViews>
  <sheetFormatPr defaultColWidth="11.421875" defaultRowHeight="12.75"/>
  <cols>
    <col min="1" max="1" width="6.7109375" style="204" customWidth="1"/>
    <col min="2" max="3" width="20.7109375" style="151" customWidth="1"/>
    <col min="4" max="7" width="13.7109375" style="171" customWidth="1"/>
    <col min="8" max="9" width="22.7109375" style="171" customWidth="1"/>
    <col min="10" max="11" width="13.7109375" style="172" customWidth="1"/>
    <col min="12" max="12" width="17.7109375" style="171" customWidth="1"/>
    <col min="13" max="13" width="15.7109375" style="362" customWidth="1"/>
    <col min="14" max="14" width="11.7109375" style="294" customWidth="1"/>
    <col min="15" max="16384" width="11.421875" style="151" customWidth="1"/>
  </cols>
  <sheetData>
    <row r="1" spans="1:13" ht="19.5" customHeight="1">
      <c r="A1" s="430" t="s">
        <v>389</v>
      </c>
      <c r="B1" s="431"/>
      <c r="C1" s="431"/>
      <c r="D1" s="431"/>
      <c r="E1" s="431"/>
      <c r="F1" s="431"/>
      <c r="G1" s="431"/>
      <c r="H1" s="431"/>
      <c r="I1" s="431"/>
      <c r="J1" s="431"/>
      <c r="K1" s="431"/>
      <c r="L1" s="431"/>
      <c r="M1" s="431"/>
    </row>
    <row r="2" ht="15" customHeight="1">
      <c r="B2" s="145" t="s">
        <v>9</v>
      </c>
    </row>
    <row r="3" spans="2:13" ht="30" customHeight="1">
      <c r="B3" s="173" t="s">
        <v>319</v>
      </c>
      <c r="C3" s="432" t="s">
        <v>432</v>
      </c>
      <c r="D3" s="432"/>
      <c r="E3" s="432"/>
      <c r="F3" s="432"/>
      <c r="G3" s="432"/>
      <c r="H3" s="432"/>
      <c r="I3" s="432"/>
      <c r="J3" s="432"/>
      <c r="K3" s="432"/>
      <c r="L3" s="432"/>
      <c r="M3" s="432"/>
    </row>
    <row r="4" spans="2:3" ht="15" customHeight="1">
      <c r="B4" s="175" t="s">
        <v>9</v>
      </c>
      <c r="C4" s="176" t="s">
        <v>9</v>
      </c>
    </row>
    <row r="5" spans="1:14" ht="19.5" customHeight="1">
      <c r="A5" s="433" t="s">
        <v>255</v>
      </c>
      <c r="B5" s="433"/>
      <c r="C5" s="433"/>
      <c r="D5" s="433"/>
      <c r="E5" s="433"/>
      <c r="F5" s="433"/>
      <c r="G5" s="433"/>
      <c r="H5" s="433"/>
      <c r="I5" s="433"/>
      <c r="J5" s="433"/>
      <c r="K5" s="433"/>
      <c r="L5" s="433"/>
      <c r="M5" s="433"/>
      <c r="N5" s="297"/>
    </row>
    <row r="6" spans="2:13" ht="15" customHeight="1">
      <c r="B6" s="314" t="s">
        <v>400</v>
      </c>
      <c r="M6" s="363"/>
    </row>
    <row r="7" spans="1:16" s="170" customFormat="1" ht="45" customHeight="1">
      <c r="A7" s="366" t="s">
        <v>11</v>
      </c>
      <c r="B7" s="177" t="s">
        <v>252</v>
      </c>
      <c r="C7" s="177" t="s">
        <v>4</v>
      </c>
      <c r="D7" s="177" t="s">
        <v>256</v>
      </c>
      <c r="E7" s="178" t="s">
        <v>253</v>
      </c>
      <c r="F7" s="178" t="s">
        <v>254</v>
      </c>
      <c r="G7" s="148" t="s">
        <v>409</v>
      </c>
      <c r="H7" s="179" t="s">
        <v>304</v>
      </c>
      <c r="I7" s="179" t="s">
        <v>266</v>
      </c>
      <c r="J7" s="165" t="s">
        <v>378</v>
      </c>
      <c r="K7" s="238" t="s">
        <v>379</v>
      </c>
      <c r="L7" s="287" t="s">
        <v>268</v>
      </c>
      <c r="M7" s="359" t="s">
        <v>320</v>
      </c>
      <c r="N7" s="280"/>
      <c r="P7" s="151"/>
    </row>
    <row r="8" spans="1:14" ht="15" customHeight="1">
      <c r="A8" s="369">
        <v>1</v>
      </c>
      <c r="B8" s="183" t="s">
        <v>261</v>
      </c>
      <c r="C8" s="183" t="s">
        <v>51</v>
      </c>
      <c r="D8" s="149" t="s">
        <v>15</v>
      </c>
      <c r="E8" s="149" t="s">
        <v>14</v>
      </c>
      <c r="F8" s="149" t="s">
        <v>20</v>
      </c>
      <c r="G8" s="149">
        <v>4</v>
      </c>
      <c r="H8" s="158"/>
      <c r="I8" s="158"/>
      <c r="J8" s="159"/>
      <c r="K8" s="159"/>
      <c r="L8" s="184">
        <f aca="true" t="shared" si="0" ref="L8:L31">SUM(G8*J8)+(K8)</f>
        <v>0</v>
      </c>
      <c r="M8" s="364" t="s">
        <v>421</v>
      </c>
      <c r="N8" s="280"/>
    </row>
    <row r="9" spans="1:14" ht="15" customHeight="1">
      <c r="A9" s="369">
        <v>2</v>
      </c>
      <c r="B9" s="183" t="s">
        <v>81</v>
      </c>
      <c r="C9" s="183" t="s">
        <v>81</v>
      </c>
      <c r="D9" s="185" t="s">
        <v>21</v>
      </c>
      <c r="E9" s="185" t="s">
        <v>14</v>
      </c>
      <c r="F9" s="185" t="s">
        <v>20</v>
      </c>
      <c r="G9" s="149">
        <v>100</v>
      </c>
      <c r="H9" s="158"/>
      <c r="I9" s="160"/>
      <c r="J9" s="159"/>
      <c r="K9" s="159"/>
      <c r="L9" s="184">
        <f t="shared" si="0"/>
        <v>0</v>
      </c>
      <c r="M9" s="364" t="s">
        <v>421</v>
      </c>
      <c r="N9" s="280"/>
    </row>
    <row r="10" spans="1:14" ht="15" customHeight="1">
      <c r="A10" s="369">
        <v>3</v>
      </c>
      <c r="B10" s="183" t="s">
        <v>24</v>
      </c>
      <c r="C10" s="183" t="s">
        <v>24</v>
      </c>
      <c r="D10" s="149" t="s">
        <v>21</v>
      </c>
      <c r="E10" s="149" t="s">
        <v>14</v>
      </c>
      <c r="F10" s="149" t="s">
        <v>20</v>
      </c>
      <c r="G10" s="149">
        <v>100</v>
      </c>
      <c r="H10" s="158"/>
      <c r="I10" s="160"/>
      <c r="J10" s="159"/>
      <c r="K10" s="159"/>
      <c r="L10" s="184">
        <f t="shared" si="0"/>
        <v>0</v>
      </c>
      <c r="M10" s="364" t="s">
        <v>421</v>
      </c>
      <c r="N10" s="280"/>
    </row>
    <row r="11" spans="1:14" ht="15" customHeight="1">
      <c r="A11" s="369">
        <v>4</v>
      </c>
      <c r="B11" s="183" t="s">
        <v>24</v>
      </c>
      <c r="C11" s="183" t="s">
        <v>24</v>
      </c>
      <c r="D11" s="149" t="s">
        <v>15</v>
      </c>
      <c r="E11" s="149" t="s">
        <v>14</v>
      </c>
      <c r="F11" s="149" t="s">
        <v>20</v>
      </c>
      <c r="G11" s="149">
        <v>60</v>
      </c>
      <c r="H11" s="158"/>
      <c r="I11" s="160"/>
      <c r="J11" s="159"/>
      <c r="K11" s="159"/>
      <c r="L11" s="184">
        <f t="shared" si="0"/>
        <v>0</v>
      </c>
      <c r="M11" s="364" t="s">
        <v>421</v>
      </c>
      <c r="N11" s="280"/>
    </row>
    <row r="12" spans="1:14" ht="15" customHeight="1">
      <c r="A12" s="369">
        <v>5</v>
      </c>
      <c r="B12" s="356" t="s">
        <v>24</v>
      </c>
      <c r="C12" s="356" t="s">
        <v>135</v>
      </c>
      <c r="D12" s="360" t="s">
        <v>21</v>
      </c>
      <c r="E12" s="360" t="s">
        <v>14</v>
      </c>
      <c r="F12" s="360" t="s">
        <v>20</v>
      </c>
      <c r="G12" s="357">
        <v>30</v>
      </c>
      <c r="H12" s="158"/>
      <c r="I12" s="160"/>
      <c r="J12" s="159"/>
      <c r="K12" s="159"/>
      <c r="L12" s="184">
        <f t="shared" si="0"/>
        <v>0</v>
      </c>
      <c r="M12" s="364" t="s">
        <v>421</v>
      </c>
      <c r="N12" s="280"/>
    </row>
    <row r="13" spans="1:14" ht="15" customHeight="1">
      <c r="A13" s="369">
        <v>6</v>
      </c>
      <c r="B13" s="356" t="s">
        <v>24</v>
      </c>
      <c r="C13" s="356" t="s">
        <v>135</v>
      </c>
      <c r="D13" s="360" t="s">
        <v>15</v>
      </c>
      <c r="E13" s="360" t="s">
        <v>14</v>
      </c>
      <c r="F13" s="360" t="s">
        <v>20</v>
      </c>
      <c r="G13" s="357">
        <v>30</v>
      </c>
      <c r="H13" s="158"/>
      <c r="I13" s="160"/>
      <c r="J13" s="159"/>
      <c r="K13" s="159"/>
      <c r="L13" s="184">
        <f t="shared" si="0"/>
        <v>0</v>
      </c>
      <c r="M13" s="364" t="s">
        <v>421</v>
      </c>
      <c r="N13" s="280"/>
    </row>
    <row r="14" spans="1:14" ht="15" customHeight="1">
      <c r="A14" s="369">
        <v>7</v>
      </c>
      <c r="B14" s="356" t="s">
        <v>24</v>
      </c>
      <c r="C14" s="356" t="s">
        <v>136</v>
      </c>
      <c r="D14" s="360" t="s">
        <v>120</v>
      </c>
      <c r="E14" s="360" t="s">
        <v>13</v>
      </c>
      <c r="F14" s="360" t="s">
        <v>20</v>
      </c>
      <c r="G14" s="357">
        <v>20</v>
      </c>
      <c r="H14" s="158"/>
      <c r="I14" s="160"/>
      <c r="J14" s="159"/>
      <c r="K14" s="159"/>
      <c r="L14" s="184">
        <f t="shared" si="0"/>
        <v>0</v>
      </c>
      <c r="M14" s="364" t="s">
        <v>421</v>
      </c>
      <c r="N14" s="280"/>
    </row>
    <row r="15" spans="1:14" ht="15" customHeight="1">
      <c r="A15" s="369">
        <v>8</v>
      </c>
      <c r="B15" s="356" t="s">
        <v>24</v>
      </c>
      <c r="C15" s="356" t="s">
        <v>136</v>
      </c>
      <c r="D15" s="360" t="s">
        <v>21</v>
      </c>
      <c r="E15" s="360" t="s">
        <v>14</v>
      </c>
      <c r="F15" s="360" t="s">
        <v>20</v>
      </c>
      <c r="G15" s="357">
        <v>20</v>
      </c>
      <c r="H15" s="158"/>
      <c r="I15" s="160"/>
      <c r="J15" s="159"/>
      <c r="K15" s="159"/>
      <c r="L15" s="184">
        <f t="shared" si="0"/>
        <v>0</v>
      </c>
      <c r="M15" s="364" t="s">
        <v>421</v>
      </c>
      <c r="N15" s="280"/>
    </row>
    <row r="16" spans="1:14" ht="15" customHeight="1">
      <c r="A16" s="369">
        <v>9</v>
      </c>
      <c r="B16" s="356" t="s">
        <v>24</v>
      </c>
      <c r="C16" s="356" t="s">
        <v>34</v>
      </c>
      <c r="D16" s="357" t="s">
        <v>57</v>
      </c>
      <c r="E16" s="357" t="s">
        <v>14</v>
      </c>
      <c r="F16" s="357" t="s">
        <v>20</v>
      </c>
      <c r="G16" s="357">
        <v>120</v>
      </c>
      <c r="H16" s="158"/>
      <c r="I16" s="160"/>
      <c r="J16" s="159"/>
      <c r="K16" s="159"/>
      <c r="L16" s="184">
        <f t="shared" si="0"/>
        <v>0</v>
      </c>
      <c r="M16" s="364" t="s">
        <v>421</v>
      </c>
      <c r="N16" s="280"/>
    </row>
    <row r="17" spans="1:14" ht="15" customHeight="1">
      <c r="A17" s="369">
        <v>10</v>
      </c>
      <c r="B17" s="356" t="s">
        <v>24</v>
      </c>
      <c r="C17" s="356" t="s">
        <v>39</v>
      </c>
      <c r="D17" s="360" t="s">
        <v>21</v>
      </c>
      <c r="E17" s="360" t="s">
        <v>14</v>
      </c>
      <c r="F17" s="360" t="s">
        <v>20</v>
      </c>
      <c r="G17" s="357">
        <v>150</v>
      </c>
      <c r="H17" s="158"/>
      <c r="I17" s="160"/>
      <c r="J17" s="159"/>
      <c r="K17" s="159"/>
      <c r="L17" s="184">
        <f t="shared" si="0"/>
        <v>0</v>
      </c>
      <c r="M17" s="364" t="s">
        <v>421</v>
      </c>
      <c r="N17" s="280"/>
    </row>
    <row r="18" spans="1:14" ht="15" customHeight="1">
      <c r="A18" s="369">
        <v>11</v>
      </c>
      <c r="B18" s="183" t="s">
        <v>25</v>
      </c>
      <c r="C18" s="183" t="s">
        <v>25</v>
      </c>
      <c r="D18" s="149" t="s">
        <v>21</v>
      </c>
      <c r="E18" s="149" t="s">
        <v>14</v>
      </c>
      <c r="F18" s="149" t="s">
        <v>20</v>
      </c>
      <c r="G18" s="149">
        <v>200</v>
      </c>
      <c r="H18" s="158"/>
      <c r="I18" s="160"/>
      <c r="J18" s="159"/>
      <c r="K18" s="159"/>
      <c r="L18" s="184">
        <f t="shared" si="0"/>
        <v>0</v>
      </c>
      <c r="M18" s="364" t="s">
        <v>421</v>
      </c>
      <c r="N18" s="280"/>
    </row>
    <row r="19" spans="1:14" ht="15" customHeight="1">
      <c r="A19" s="369">
        <v>12</v>
      </c>
      <c r="B19" s="183" t="s">
        <v>25</v>
      </c>
      <c r="C19" s="183" t="s">
        <v>25</v>
      </c>
      <c r="D19" s="149" t="s">
        <v>15</v>
      </c>
      <c r="E19" s="149" t="s">
        <v>13</v>
      </c>
      <c r="F19" s="149" t="s">
        <v>20</v>
      </c>
      <c r="G19" s="149">
        <v>500</v>
      </c>
      <c r="H19" s="158"/>
      <c r="I19" s="160"/>
      <c r="J19" s="159"/>
      <c r="K19" s="159"/>
      <c r="L19" s="184">
        <f t="shared" si="0"/>
        <v>0</v>
      </c>
      <c r="M19" s="364" t="s">
        <v>421</v>
      </c>
      <c r="N19" s="280"/>
    </row>
    <row r="20" spans="1:14" ht="15" customHeight="1">
      <c r="A20" s="369">
        <v>13</v>
      </c>
      <c r="B20" s="183" t="s">
        <v>214</v>
      </c>
      <c r="C20" s="183" t="s">
        <v>106</v>
      </c>
      <c r="D20" s="185" t="s">
        <v>15</v>
      </c>
      <c r="E20" s="149" t="s">
        <v>14</v>
      </c>
      <c r="F20" s="149" t="s">
        <v>20</v>
      </c>
      <c r="G20" s="149">
        <v>4</v>
      </c>
      <c r="H20" s="158"/>
      <c r="I20" s="160"/>
      <c r="J20" s="159"/>
      <c r="K20" s="159"/>
      <c r="L20" s="184">
        <f t="shared" si="0"/>
        <v>0</v>
      </c>
      <c r="M20" s="364" t="s">
        <v>421</v>
      </c>
      <c r="N20" s="280"/>
    </row>
    <row r="21" spans="1:14" ht="15" customHeight="1">
      <c r="A21" s="369">
        <v>14</v>
      </c>
      <c r="B21" s="183" t="s">
        <v>262</v>
      </c>
      <c r="C21" s="183" t="s">
        <v>230</v>
      </c>
      <c r="D21" s="149" t="s">
        <v>15</v>
      </c>
      <c r="E21" s="149" t="s">
        <v>14</v>
      </c>
      <c r="F21" s="149" t="s">
        <v>20</v>
      </c>
      <c r="G21" s="149">
        <v>4</v>
      </c>
      <c r="H21" s="158"/>
      <c r="I21" s="158"/>
      <c r="J21" s="159"/>
      <c r="K21" s="159"/>
      <c r="L21" s="184">
        <f t="shared" si="0"/>
        <v>0</v>
      </c>
      <c r="M21" s="364" t="s">
        <v>421</v>
      </c>
      <c r="N21" s="280"/>
    </row>
    <row r="22" spans="1:14" ht="15" customHeight="1">
      <c r="A22" s="369">
        <v>15</v>
      </c>
      <c r="B22" s="183" t="s">
        <v>26</v>
      </c>
      <c r="C22" s="183" t="s">
        <v>26</v>
      </c>
      <c r="D22" s="149" t="s">
        <v>21</v>
      </c>
      <c r="E22" s="149" t="s">
        <v>14</v>
      </c>
      <c r="F22" s="149" t="s">
        <v>20</v>
      </c>
      <c r="G22" s="149">
        <v>200</v>
      </c>
      <c r="H22" s="158"/>
      <c r="I22" s="158"/>
      <c r="J22" s="159"/>
      <c r="K22" s="159"/>
      <c r="L22" s="184">
        <f t="shared" si="0"/>
        <v>0</v>
      </c>
      <c r="M22" s="364" t="s">
        <v>421</v>
      </c>
      <c r="N22" s="280"/>
    </row>
    <row r="23" spans="1:14" ht="15" customHeight="1">
      <c r="A23" s="369">
        <v>16</v>
      </c>
      <c r="B23" s="183" t="s">
        <v>26</v>
      </c>
      <c r="C23" s="183" t="s">
        <v>26</v>
      </c>
      <c r="D23" s="149" t="s">
        <v>15</v>
      </c>
      <c r="E23" s="149" t="s">
        <v>13</v>
      </c>
      <c r="F23" s="149" t="s">
        <v>20</v>
      </c>
      <c r="G23" s="149">
        <v>40</v>
      </c>
      <c r="H23" s="158"/>
      <c r="I23" s="158"/>
      <c r="J23" s="159"/>
      <c r="K23" s="159"/>
      <c r="L23" s="184">
        <f t="shared" si="0"/>
        <v>0</v>
      </c>
      <c r="M23" s="364" t="s">
        <v>421</v>
      </c>
      <c r="N23" s="280"/>
    </row>
    <row r="24" spans="1:14" ht="15" customHeight="1">
      <c r="A24" s="369">
        <v>17</v>
      </c>
      <c r="B24" s="183" t="s">
        <v>198</v>
      </c>
      <c r="C24" s="183" t="s">
        <v>236</v>
      </c>
      <c r="D24" s="185" t="s">
        <v>15</v>
      </c>
      <c r="E24" s="185" t="s">
        <v>14</v>
      </c>
      <c r="F24" s="149" t="s">
        <v>20</v>
      </c>
      <c r="G24" s="149">
        <v>20</v>
      </c>
      <c r="H24" s="158"/>
      <c r="I24" s="160"/>
      <c r="J24" s="159"/>
      <c r="K24" s="159"/>
      <c r="L24" s="184">
        <f t="shared" si="0"/>
        <v>0</v>
      </c>
      <c r="M24" s="364" t="s">
        <v>421</v>
      </c>
      <c r="N24" s="280"/>
    </row>
    <row r="25" spans="1:14" s="294" customFormat="1" ht="15" customHeight="1">
      <c r="A25" s="411">
        <v>18</v>
      </c>
      <c r="B25" s="358" t="s">
        <v>149</v>
      </c>
      <c r="C25" s="358" t="s">
        <v>149</v>
      </c>
      <c r="D25" s="361" t="s">
        <v>15</v>
      </c>
      <c r="E25" s="361" t="s">
        <v>13</v>
      </c>
      <c r="F25" s="361" t="s">
        <v>20</v>
      </c>
      <c r="G25" s="309">
        <v>6</v>
      </c>
      <c r="H25" s="311"/>
      <c r="I25" s="312"/>
      <c r="J25" s="313"/>
      <c r="K25" s="313"/>
      <c r="L25" s="320">
        <f t="shared" si="0"/>
        <v>0</v>
      </c>
      <c r="M25" s="365" t="s">
        <v>422</v>
      </c>
      <c r="N25" s="280"/>
    </row>
    <row r="26" spans="1:14" ht="15" customHeight="1">
      <c r="A26" s="369">
        <v>19</v>
      </c>
      <c r="B26" s="302" t="s">
        <v>61</v>
      </c>
      <c r="C26" s="302" t="s">
        <v>61</v>
      </c>
      <c r="D26" s="303" t="s">
        <v>415</v>
      </c>
      <c r="E26" s="303" t="s">
        <v>14</v>
      </c>
      <c r="F26" s="360" t="s">
        <v>20</v>
      </c>
      <c r="G26" s="149">
        <v>100</v>
      </c>
      <c r="H26" s="158"/>
      <c r="I26" s="160"/>
      <c r="J26" s="159"/>
      <c r="K26" s="159"/>
      <c r="L26" s="184">
        <f t="shared" si="0"/>
        <v>0</v>
      </c>
      <c r="M26" s="364" t="s">
        <v>421</v>
      </c>
      <c r="N26" s="280"/>
    </row>
    <row r="27" spans="1:14" ht="15" customHeight="1">
      <c r="A27" s="369">
        <v>20</v>
      </c>
      <c r="B27" s="183" t="s">
        <v>197</v>
      </c>
      <c r="C27" s="183" t="s">
        <v>105</v>
      </c>
      <c r="D27" s="149" t="s">
        <v>15</v>
      </c>
      <c r="E27" s="149" t="s">
        <v>14</v>
      </c>
      <c r="F27" s="149" t="s">
        <v>20</v>
      </c>
      <c r="G27" s="149">
        <v>10</v>
      </c>
      <c r="H27" s="158"/>
      <c r="I27" s="158"/>
      <c r="J27" s="159"/>
      <c r="K27" s="159"/>
      <c r="L27" s="184">
        <f t="shared" si="0"/>
        <v>0</v>
      </c>
      <c r="M27" s="364" t="s">
        <v>421</v>
      </c>
      <c r="N27" s="280"/>
    </row>
    <row r="28" spans="1:14" ht="15" customHeight="1">
      <c r="A28" s="369">
        <v>21</v>
      </c>
      <c r="B28" s="424" t="s">
        <v>451</v>
      </c>
      <c r="C28" s="183" t="s">
        <v>217</v>
      </c>
      <c r="D28" s="185" t="s">
        <v>15</v>
      </c>
      <c r="E28" s="149" t="s">
        <v>14</v>
      </c>
      <c r="F28" s="149" t="s">
        <v>20</v>
      </c>
      <c r="G28" s="149">
        <v>4</v>
      </c>
      <c r="H28" s="158"/>
      <c r="I28" s="160"/>
      <c r="J28" s="159"/>
      <c r="K28" s="159"/>
      <c r="L28" s="184">
        <f t="shared" si="0"/>
        <v>0</v>
      </c>
      <c r="M28" s="364" t="s">
        <v>421</v>
      </c>
      <c r="N28" s="280"/>
    </row>
    <row r="29" spans="1:14" ht="15" customHeight="1">
      <c r="A29" s="369">
        <v>22</v>
      </c>
      <c r="B29" s="424" t="s">
        <v>451</v>
      </c>
      <c r="C29" s="183" t="s">
        <v>237</v>
      </c>
      <c r="D29" s="185" t="s">
        <v>15</v>
      </c>
      <c r="E29" s="149" t="s">
        <v>14</v>
      </c>
      <c r="F29" s="149" t="s">
        <v>20</v>
      </c>
      <c r="G29" s="149">
        <v>30</v>
      </c>
      <c r="H29" s="158"/>
      <c r="I29" s="160"/>
      <c r="J29" s="159"/>
      <c r="K29" s="159"/>
      <c r="L29" s="184">
        <f t="shared" si="0"/>
        <v>0</v>
      </c>
      <c r="M29" s="364" t="s">
        <v>421</v>
      </c>
      <c r="N29" s="280"/>
    </row>
    <row r="30" spans="1:14" ht="15" customHeight="1">
      <c r="A30" s="369">
        <v>23</v>
      </c>
      <c r="B30" s="183" t="s">
        <v>197</v>
      </c>
      <c r="C30" s="183" t="s">
        <v>197</v>
      </c>
      <c r="D30" s="185" t="s">
        <v>15</v>
      </c>
      <c r="E30" s="185" t="s">
        <v>14</v>
      </c>
      <c r="F30" s="149" t="s">
        <v>20</v>
      </c>
      <c r="G30" s="149">
        <v>20</v>
      </c>
      <c r="H30" s="158"/>
      <c r="I30" s="160"/>
      <c r="J30" s="159"/>
      <c r="K30" s="159"/>
      <c r="L30" s="184">
        <f t="shared" si="0"/>
        <v>0</v>
      </c>
      <c r="M30" s="364" t="s">
        <v>421</v>
      </c>
      <c r="N30" s="280"/>
    </row>
    <row r="31" spans="1:14" ht="15" customHeight="1">
      <c r="A31" s="369">
        <v>24</v>
      </c>
      <c r="B31" s="183" t="s">
        <v>28</v>
      </c>
      <c r="C31" s="183" t="s">
        <v>29</v>
      </c>
      <c r="D31" s="149" t="s">
        <v>19</v>
      </c>
      <c r="E31" s="149" t="s">
        <v>13</v>
      </c>
      <c r="F31" s="149" t="s">
        <v>20</v>
      </c>
      <c r="G31" s="149">
        <v>30</v>
      </c>
      <c r="H31" s="158"/>
      <c r="I31" s="160"/>
      <c r="J31" s="159"/>
      <c r="K31" s="159"/>
      <c r="L31" s="184">
        <f t="shared" si="0"/>
        <v>0</v>
      </c>
      <c r="M31" s="364" t="s">
        <v>421</v>
      </c>
      <c r="N31" s="280"/>
    </row>
    <row r="32" spans="1:14" ht="15" customHeight="1">
      <c r="A32" s="369">
        <v>25</v>
      </c>
      <c r="B32" s="183" t="s">
        <v>28</v>
      </c>
      <c r="C32" s="183" t="s">
        <v>67</v>
      </c>
      <c r="D32" s="149" t="s">
        <v>21</v>
      </c>
      <c r="E32" s="149" t="s">
        <v>14</v>
      </c>
      <c r="F32" s="149" t="s">
        <v>20</v>
      </c>
      <c r="G32" s="149">
        <v>20</v>
      </c>
      <c r="H32" s="158"/>
      <c r="I32" s="158"/>
      <c r="J32" s="159"/>
      <c r="K32" s="159"/>
      <c r="L32" s="184">
        <f aca="true" t="shared" si="1" ref="L32:L38">SUM(G32*J32)+(K32)</f>
        <v>0</v>
      </c>
      <c r="M32" s="364" t="s">
        <v>421</v>
      </c>
      <c r="N32" s="280"/>
    </row>
    <row r="33" spans="1:14" ht="15" customHeight="1">
      <c r="A33" s="369">
        <v>26</v>
      </c>
      <c r="B33" s="183" t="s">
        <v>28</v>
      </c>
      <c r="C33" s="183" t="s">
        <v>67</v>
      </c>
      <c r="D33" s="303" t="s">
        <v>15</v>
      </c>
      <c r="E33" s="303" t="s">
        <v>13</v>
      </c>
      <c r="F33" s="303" t="s">
        <v>20</v>
      </c>
      <c r="G33" s="149">
        <v>20</v>
      </c>
      <c r="H33" s="158"/>
      <c r="I33" s="158"/>
      <c r="J33" s="159"/>
      <c r="K33" s="159"/>
      <c r="L33" s="184">
        <f t="shared" si="1"/>
        <v>0</v>
      </c>
      <c r="M33" s="364" t="s">
        <v>421</v>
      </c>
      <c r="N33" s="280" t="s">
        <v>9</v>
      </c>
    </row>
    <row r="34" spans="1:14" ht="15" customHeight="1">
      <c r="A34" s="369">
        <v>27</v>
      </c>
      <c r="B34" s="183" t="s">
        <v>30</v>
      </c>
      <c r="C34" s="183" t="s">
        <v>30</v>
      </c>
      <c r="D34" s="149" t="s">
        <v>21</v>
      </c>
      <c r="E34" s="149" t="s">
        <v>14</v>
      </c>
      <c r="F34" s="149" t="s">
        <v>20</v>
      </c>
      <c r="G34" s="149">
        <v>40</v>
      </c>
      <c r="H34" s="158"/>
      <c r="I34" s="158"/>
      <c r="J34" s="159"/>
      <c r="K34" s="159"/>
      <c r="L34" s="184">
        <f t="shared" si="1"/>
        <v>0</v>
      </c>
      <c r="M34" s="364" t="s">
        <v>421</v>
      </c>
      <c r="N34" s="280"/>
    </row>
    <row r="35" spans="1:14" ht="15" customHeight="1">
      <c r="A35" s="369">
        <v>28</v>
      </c>
      <c r="B35" s="183" t="s">
        <v>30</v>
      </c>
      <c r="C35" s="183" t="s">
        <v>37</v>
      </c>
      <c r="D35" s="149" t="s">
        <v>21</v>
      </c>
      <c r="E35" s="149" t="s">
        <v>14</v>
      </c>
      <c r="F35" s="149" t="s">
        <v>20</v>
      </c>
      <c r="G35" s="149">
        <v>60</v>
      </c>
      <c r="H35" s="158"/>
      <c r="I35" s="158"/>
      <c r="J35" s="159"/>
      <c r="K35" s="159"/>
      <c r="L35" s="184">
        <f t="shared" si="1"/>
        <v>0</v>
      </c>
      <c r="M35" s="364" t="s">
        <v>421</v>
      </c>
      <c r="N35" s="280"/>
    </row>
    <row r="36" spans="1:14" ht="15" customHeight="1">
      <c r="A36" s="369">
        <v>29</v>
      </c>
      <c r="B36" s="183" t="s">
        <v>30</v>
      </c>
      <c r="C36" s="183" t="s">
        <v>37</v>
      </c>
      <c r="D36" s="185" t="s">
        <v>15</v>
      </c>
      <c r="E36" s="149" t="s">
        <v>14</v>
      </c>
      <c r="F36" s="149" t="s">
        <v>20</v>
      </c>
      <c r="G36" s="149">
        <v>20</v>
      </c>
      <c r="H36" s="158"/>
      <c r="I36" s="158"/>
      <c r="J36" s="159"/>
      <c r="K36" s="159"/>
      <c r="L36" s="184">
        <f t="shared" si="1"/>
        <v>0</v>
      </c>
      <c r="M36" s="364" t="s">
        <v>421</v>
      </c>
      <c r="N36" s="280" t="s">
        <v>9</v>
      </c>
    </row>
    <row r="37" spans="1:14" ht="15" customHeight="1">
      <c r="A37" s="369">
        <v>30</v>
      </c>
      <c r="B37" s="183" t="s">
        <v>218</v>
      </c>
      <c r="C37" s="183" t="s">
        <v>109</v>
      </c>
      <c r="D37" s="185" t="s">
        <v>15</v>
      </c>
      <c r="E37" s="149" t="s">
        <v>14</v>
      </c>
      <c r="F37" s="149" t="s">
        <v>20</v>
      </c>
      <c r="G37" s="149">
        <v>6</v>
      </c>
      <c r="H37" s="158"/>
      <c r="I37" s="160"/>
      <c r="J37" s="159"/>
      <c r="K37" s="159"/>
      <c r="L37" s="184">
        <f t="shared" si="1"/>
        <v>0</v>
      </c>
      <c r="M37" s="364" t="s">
        <v>421</v>
      </c>
      <c r="N37" s="280"/>
    </row>
    <row r="38" spans="1:14" ht="15" customHeight="1">
      <c r="A38" s="369">
        <v>31</v>
      </c>
      <c r="B38" s="183" t="s">
        <v>219</v>
      </c>
      <c r="C38" s="183" t="s">
        <v>219</v>
      </c>
      <c r="D38" s="149" t="s">
        <v>15</v>
      </c>
      <c r="E38" s="149" t="s">
        <v>14</v>
      </c>
      <c r="F38" s="149" t="s">
        <v>20</v>
      </c>
      <c r="G38" s="149">
        <v>4</v>
      </c>
      <c r="H38" s="158"/>
      <c r="I38" s="160"/>
      <c r="J38" s="159"/>
      <c r="K38" s="159"/>
      <c r="L38" s="184">
        <f t="shared" si="1"/>
        <v>0</v>
      </c>
      <c r="M38" s="364" t="s">
        <v>421</v>
      </c>
      <c r="N38" s="298"/>
    </row>
    <row r="39" spans="2:14" ht="19.5" customHeight="1">
      <c r="B39" s="435" t="s">
        <v>269</v>
      </c>
      <c r="C39" s="439"/>
      <c r="D39" s="439"/>
      <c r="E39" s="439"/>
      <c r="F39" s="439"/>
      <c r="G39" s="187">
        <f>SUM(G8:G31,G32:G38)</f>
        <v>1972</v>
      </c>
      <c r="J39" s="188" t="s">
        <v>9</v>
      </c>
      <c r="K39" s="188"/>
      <c r="L39" s="171" t="s">
        <v>9</v>
      </c>
      <c r="N39" s="298"/>
    </row>
    <row r="40" spans="3:14" ht="19.5" customHeight="1">
      <c r="C40" s="438" t="s">
        <v>270</v>
      </c>
      <c r="D40" s="436"/>
      <c r="E40" s="436"/>
      <c r="F40" s="436"/>
      <c r="G40" s="436"/>
      <c r="H40" s="436"/>
      <c r="I40" s="436"/>
      <c r="J40" s="436"/>
      <c r="K40" s="277"/>
      <c r="L40" s="189">
        <f>SUM(L8:L38)</f>
        <v>0</v>
      </c>
      <c r="N40" s="298"/>
    </row>
    <row r="41" spans="10:14" ht="15" customHeight="1">
      <c r="J41" s="188" t="s">
        <v>321</v>
      </c>
      <c r="K41" s="188"/>
      <c r="N41" s="298"/>
    </row>
    <row r="42" spans="1:14" ht="19.5" customHeight="1">
      <c r="A42" s="434" t="s">
        <v>251</v>
      </c>
      <c r="B42" s="433"/>
      <c r="C42" s="433"/>
      <c r="D42" s="433"/>
      <c r="E42" s="433"/>
      <c r="F42" s="433"/>
      <c r="G42" s="433"/>
      <c r="H42" s="433"/>
      <c r="I42" s="433"/>
      <c r="J42" s="433"/>
      <c r="K42" s="433"/>
      <c r="L42" s="433"/>
      <c r="M42" s="433"/>
      <c r="N42" s="299"/>
    </row>
    <row r="43" spans="2:14" ht="15" customHeight="1">
      <c r="B43" s="314" t="s">
        <v>400</v>
      </c>
      <c r="C43" s="314"/>
      <c r="J43" s="188" t="s">
        <v>9</v>
      </c>
      <c r="K43" s="188"/>
      <c r="M43" s="363"/>
      <c r="N43" s="298"/>
    </row>
    <row r="44" spans="1:14" ht="45" customHeight="1">
      <c r="A44" s="366" t="s">
        <v>11</v>
      </c>
      <c r="B44" s="177" t="s">
        <v>252</v>
      </c>
      <c r="C44" s="177" t="s">
        <v>4</v>
      </c>
      <c r="D44" s="177" t="s">
        <v>256</v>
      </c>
      <c r="E44" s="178" t="s">
        <v>253</v>
      </c>
      <c r="F44" s="178" t="s">
        <v>254</v>
      </c>
      <c r="G44" s="148" t="s">
        <v>409</v>
      </c>
      <c r="H44" s="164" t="s">
        <v>309</v>
      </c>
      <c r="I44" s="179" t="s">
        <v>266</v>
      </c>
      <c r="J44" s="165" t="s">
        <v>378</v>
      </c>
      <c r="K44" s="238" t="s">
        <v>379</v>
      </c>
      <c r="L44" s="287" t="s">
        <v>268</v>
      </c>
      <c r="M44" s="359" t="s">
        <v>320</v>
      </c>
      <c r="N44" s="298"/>
    </row>
    <row r="45" spans="1:14" s="294" customFormat="1" ht="15" customHeight="1">
      <c r="A45" s="411">
        <v>32</v>
      </c>
      <c r="B45" s="308" t="s">
        <v>204</v>
      </c>
      <c r="C45" s="308" t="s">
        <v>204</v>
      </c>
      <c r="D45" s="309" t="s">
        <v>77</v>
      </c>
      <c r="E45" s="309" t="s">
        <v>14</v>
      </c>
      <c r="F45" s="309" t="s">
        <v>20</v>
      </c>
      <c r="G45" s="309">
        <v>140</v>
      </c>
      <c r="H45" s="311"/>
      <c r="I45" s="312"/>
      <c r="J45" s="313"/>
      <c r="K45" s="313"/>
      <c r="L45" s="320">
        <f aca="true" t="shared" si="2" ref="L45:L56">SUM(G45*J45)+(K45)</f>
        <v>0</v>
      </c>
      <c r="M45" s="365" t="s">
        <v>431</v>
      </c>
      <c r="N45" s="298"/>
    </row>
    <row r="46" spans="1:14" s="294" customFormat="1" ht="15" customHeight="1">
      <c r="A46" s="411">
        <v>33</v>
      </c>
      <c r="B46" s="308" t="s">
        <v>204</v>
      </c>
      <c r="C46" s="308" t="s">
        <v>204</v>
      </c>
      <c r="D46" s="309" t="s">
        <v>205</v>
      </c>
      <c r="E46" s="309" t="s">
        <v>14</v>
      </c>
      <c r="F46" s="309" t="s">
        <v>20</v>
      </c>
      <c r="G46" s="309">
        <v>180</v>
      </c>
      <c r="H46" s="311"/>
      <c r="I46" s="312"/>
      <c r="J46" s="313"/>
      <c r="K46" s="313"/>
      <c r="L46" s="320">
        <f t="shared" si="2"/>
        <v>0</v>
      </c>
      <c r="M46" s="365" t="s">
        <v>431</v>
      </c>
      <c r="N46" s="298"/>
    </row>
    <row r="47" spans="1:14" s="294" customFormat="1" ht="15" customHeight="1">
      <c r="A47" s="411">
        <v>34</v>
      </c>
      <c r="B47" s="308" t="s">
        <v>364</v>
      </c>
      <c r="C47" s="308" t="s">
        <v>365</v>
      </c>
      <c r="D47" s="309" t="s">
        <v>206</v>
      </c>
      <c r="E47" s="309" t="s">
        <v>13</v>
      </c>
      <c r="F47" s="309" t="s">
        <v>20</v>
      </c>
      <c r="G47" s="309">
        <v>200</v>
      </c>
      <c r="H47" s="311"/>
      <c r="I47" s="312"/>
      <c r="J47" s="313"/>
      <c r="K47" s="313"/>
      <c r="L47" s="320">
        <f t="shared" si="2"/>
        <v>0</v>
      </c>
      <c r="M47" s="365" t="s">
        <v>431</v>
      </c>
      <c r="N47" s="298"/>
    </row>
    <row r="48" spans="1:14" s="294" customFormat="1" ht="15" customHeight="1">
      <c r="A48" s="411">
        <v>35</v>
      </c>
      <c r="B48" s="308" t="s">
        <v>391</v>
      </c>
      <c r="C48" s="308" t="s">
        <v>391</v>
      </c>
      <c r="D48" s="310" t="s">
        <v>15</v>
      </c>
      <c r="E48" s="310" t="s">
        <v>14</v>
      </c>
      <c r="F48" s="310" t="s">
        <v>20</v>
      </c>
      <c r="G48" s="309">
        <v>40</v>
      </c>
      <c r="H48" s="311"/>
      <c r="I48" s="312"/>
      <c r="J48" s="313"/>
      <c r="K48" s="313"/>
      <c r="L48" s="320">
        <f t="shared" si="2"/>
        <v>0</v>
      </c>
      <c r="M48" s="365" t="s">
        <v>431</v>
      </c>
      <c r="N48" s="298" t="s">
        <v>9</v>
      </c>
    </row>
    <row r="49" spans="1:14" ht="15" customHeight="1">
      <c r="A49" s="369">
        <v>36</v>
      </c>
      <c r="B49" s="183" t="s">
        <v>80</v>
      </c>
      <c r="C49" s="183" t="s">
        <v>80</v>
      </c>
      <c r="D49" s="149" t="s">
        <v>77</v>
      </c>
      <c r="E49" s="149" t="s">
        <v>14</v>
      </c>
      <c r="F49" s="149" t="s">
        <v>20</v>
      </c>
      <c r="G49" s="149">
        <v>40</v>
      </c>
      <c r="H49" s="158"/>
      <c r="I49" s="160"/>
      <c r="J49" s="159"/>
      <c r="K49" s="159"/>
      <c r="L49" s="184">
        <f t="shared" si="2"/>
        <v>0</v>
      </c>
      <c r="M49" s="364" t="s">
        <v>421</v>
      </c>
      <c r="N49" s="298"/>
    </row>
    <row r="50" spans="1:14" s="259" customFormat="1" ht="15" customHeight="1">
      <c r="A50" s="369">
        <v>37</v>
      </c>
      <c r="B50" s="302" t="s">
        <v>201</v>
      </c>
      <c r="C50" s="302" t="s">
        <v>201</v>
      </c>
      <c r="D50" s="303" t="s">
        <v>78</v>
      </c>
      <c r="E50" s="149" t="s">
        <v>13</v>
      </c>
      <c r="F50" s="149" t="s">
        <v>20</v>
      </c>
      <c r="G50" s="149">
        <v>30</v>
      </c>
      <c r="H50" s="158"/>
      <c r="I50" s="160"/>
      <c r="J50" s="159"/>
      <c r="K50" s="159"/>
      <c r="L50" s="184">
        <f t="shared" si="2"/>
        <v>0</v>
      </c>
      <c r="M50" s="364" t="s">
        <v>421</v>
      </c>
      <c r="N50" s="280"/>
    </row>
    <row r="51" spans="1:14" s="259" customFormat="1" ht="15" customHeight="1">
      <c r="A51" s="369">
        <v>38</v>
      </c>
      <c r="B51" s="302" t="s">
        <v>201</v>
      </c>
      <c r="C51" s="302" t="s">
        <v>201</v>
      </c>
      <c r="D51" s="303" t="s">
        <v>193</v>
      </c>
      <c r="E51" s="149" t="s">
        <v>13</v>
      </c>
      <c r="F51" s="149" t="s">
        <v>423</v>
      </c>
      <c r="G51" s="149">
        <v>20</v>
      </c>
      <c r="H51" s="158"/>
      <c r="I51" s="160"/>
      <c r="J51" s="159"/>
      <c r="K51" s="159"/>
      <c r="L51" s="184">
        <f t="shared" si="2"/>
        <v>0</v>
      </c>
      <c r="M51" s="364" t="s">
        <v>421</v>
      </c>
      <c r="N51" s="280"/>
    </row>
    <row r="52" spans="1:14" ht="15" customHeight="1">
      <c r="A52" s="369">
        <v>39</v>
      </c>
      <c r="B52" s="183" t="s">
        <v>79</v>
      </c>
      <c r="C52" s="183" t="s">
        <v>79</v>
      </c>
      <c r="D52" s="149" t="s">
        <v>77</v>
      </c>
      <c r="E52" s="149" t="s">
        <v>14</v>
      </c>
      <c r="F52" s="149" t="s">
        <v>20</v>
      </c>
      <c r="G52" s="149">
        <v>350</v>
      </c>
      <c r="H52" s="158"/>
      <c r="I52" s="160"/>
      <c r="J52" s="159"/>
      <c r="K52" s="159"/>
      <c r="L52" s="184">
        <f t="shared" si="2"/>
        <v>0</v>
      </c>
      <c r="M52" s="364" t="s">
        <v>421</v>
      </c>
      <c r="N52" s="298"/>
    </row>
    <row r="53" spans="1:14" ht="15" customHeight="1">
      <c r="A53" s="369">
        <v>40</v>
      </c>
      <c r="B53" s="183" t="s">
        <v>79</v>
      </c>
      <c r="C53" s="183" t="s">
        <v>79</v>
      </c>
      <c r="D53" s="149" t="s">
        <v>15</v>
      </c>
      <c r="E53" s="149" t="s">
        <v>14</v>
      </c>
      <c r="F53" s="149" t="s">
        <v>20</v>
      </c>
      <c r="G53" s="149">
        <v>40</v>
      </c>
      <c r="H53" s="158"/>
      <c r="I53" s="160"/>
      <c r="J53" s="159"/>
      <c r="K53" s="159"/>
      <c r="L53" s="184">
        <f t="shared" si="2"/>
        <v>0</v>
      </c>
      <c r="M53" s="364" t="s">
        <v>421</v>
      </c>
      <c r="N53" s="298"/>
    </row>
    <row r="54" spans="1:14" ht="15" customHeight="1">
      <c r="A54" s="369">
        <v>41</v>
      </c>
      <c r="B54" s="183" t="s">
        <v>200</v>
      </c>
      <c r="C54" s="183" t="s">
        <v>200</v>
      </c>
      <c r="D54" s="149" t="s">
        <v>77</v>
      </c>
      <c r="E54" s="149" t="s">
        <v>14</v>
      </c>
      <c r="F54" s="149" t="s">
        <v>20</v>
      </c>
      <c r="G54" s="149">
        <v>40</v>
      </c>
      <c r="H54" s="158"/>
      <c r="I54" s="160"/>
      <c r="J54" s="159"/>
      <c r="K54" s="159"/>
      <c r="L54" s="184">
        <f t="shared" si="2"/>
        <v>0</v>
      </c>
      <c r="M54" s="364" t="s">
        <v>421</v>
      </c>
      <c r="N54" s="298"/>
    </row>
    <row r="55" spans="1:14" ht="15" customHeight="1">
      <c r="A55" s="369">
        <v>42</v>
      </c>
      <c r="B55" s="305" t="s">
        <v>194</v>
      </c>
      <c r="C55" s="305" t="s">
        <v>194</v>
      </c>
      <c r="D55" s="149" t="s">
        <v>77</v>
      </c>
      <c r="E55" s="149" t="s">
        <v>14</v>
      </c>
      <c r="F55" s="149" t="s">
        <v>20</v>
      </c>
      <c r="G55" s="149">
        <v>50</v>
      </c>
      <c r="H55" s="158"/>
      <c r="I55" s="158"/>
      <c r="J55" s="159"/>
      <c r="K55" s="159"/>
      <c r="L55" s="184">
        <f t="shared" si="2"/>
        <v>0</v>
      </c>
      <c r="M55" s="364" t="s">
        <v>421</v>
      </c>
      <c r="N55" s="298"/>
    </row>
    <row r="56" spans="1:14" ht="15" customHeight="1">
      <c r="A56" s="369">
        <v>43</v>
      </c>
      <c r="B56" s="306" t="s">
        <v>368</v>
      </c>
      <c r="C56" s="306" t="s">
        <v>194</v>
      </c>
      <c r="D56" s="149" t="s">
        <v>15</v>
      </c>
      <c r="E56" s="149" t="s">
        <v>14</v>
      </c>
      <c r="F56" s="149" t="s">
        <v>20</v>
      </c>
      <c r="G56" s="307">
        <v>20</v>
      </c>
      <c r="H56" s="158"/>
      <c r="I56" s="158"/>
      <c r="J56" s="159"/>
      <c r="K56" s="159"/>
      <c r="L56" s="184">
        <f t="shared" si="2"/>
        <v>0</v>
      </c>
      <c r="M56" s="364" t="s">
        <v>421</v>
      </c>
      <c r="N56" s="298"/>
    </row>
    <row r="57" spans="2:12" ht="19.5" customHeight="1">
      <c r="B57" s="435" t="s">
        <v>271</v>
      </c>
      <c r="C57" s="435"/>
      <c r="D57" s="435"/>
      <c r="E57" s="435"/>
      <c r="F57" s="435"/>
      <c r="G57" s="190">
        <f>SUM(G45:G56)</f>
        <v>1150</v>
      </c>
      <c r="L57" s="191" t="s">
        <v>9</v>
      </c>
    </row>
    <row r="58" spans="3:12" ht="19.5" customHeight="1">
      <c r="C58" s="435" t="s">
        <v>272</v>
      </c>
      <c r="D58" s="435"/>
      <c r="E58" s="435"/>
      <c r="F58" s="435"/>
      <c r="G58" s="435"/>
      <c r="H58" s="436"/>
      <c r="I58" s="436"/>
      <c r="J58" s="436"/>
      <c r="K58" s="277"/>
      <c r="L58" s="192">
        <f>SUM(L45:L56)</f>
        <v>0</v>
      </c>
    </row>
    <row r="59" ht="15" customHeight="1"/>
    <row r="60" spans="1:13" ht="19.5" customHeight="1">
      <c r="A60" s="433" t="s">
        <v>260</v>
      </c>
      <c r="B60" s="433"/>
      <c r="C60" s="433"/>
      <c r="D60" s="433"/>
      <c r="E60" s="433"/>
      <c r="F60" s="433"/>
      <c r="G60" s="433"/>
      <c r="H60" s="433"/>
      <c r="I60" s="433"/>
      <c r="J60" s="433"/>
      <c r="K60" s="433"/>
      <c r="L60" s="433"/>
      <c r="M60" s="433"/>
    </row>
    <row r="61" ht="15" customHeight="1"/>
    <row r="62" spans="1:13" ht="45" customHeight="1">
      <c r="A62" s="366" t="s">
        <v>11</v>
      </c>
      <c r="B62" s="177" t="s">
        <v>252</v>
      </c>
      <c r="C62" s="177" t="s">
        <v>4</v>
      </c>
      <c r="D62" s="177" t="s">
        <v>256</v>
      </c>
      <c r="E62" s="178" t="s">
        <v>253</v>
      </c>
      <c r="F62" s="178" t="s">
        <v>254</v>
      </c>
      <c r="G62" s="148" t="s">
        <v>409</v>
      </c>
      <c r="H62" s="164" t="s">
        <v>309</v>
      </c>
      <c r="I62" s="179" t="s">
        <v>266</v>
      </c>
      <c r="J62" s="165" t="s">
        <v>378</v>
      </c>
      <c r="K62" s="165" t="s">
        <v>379</v>
      </c>
      <c r="L62" s="186" t="s">
        <v>268</v>
      </c>
      <c r="M62" s="389" t="s">
        <v>320</v>
      </c>
    </row>
    <row r="63" spans="1:15" ht="15" customHeight="1">
      <c r="A63" s="149">
        <v>44</v>
      </c>
      <c r="B63" s="183" t="s">
        <v>373</v>
      </c>
      <c r="C63" s="183" t="s">
        <v>373</v>
      </c>
      <c r="D63" s="149" t="s">
        <v>374</v>
      </c>
      <c r="E63" s="149" t="s">
        <v>13</v>
      </c>
      <c r="F63" s="149" t="s">
        <v>20</v>
      </c>
      <c r="G63" s="149">
        <v>6</v>
      </c>
      <c r="H63" s="158"/>
      <c r="I63" s="160"/>
      <c r="J63" s="159"/>
      <c r="K63" s="159"/>
      <c r="L63" s="184">
        <f>SUM(G63*J63)+(K63)</f>
        <v>0</v>
      </c>
      <c r="M63" s="364" t="s">
        <v>421</v>
      </c>
      <c r="O63" s="175" t="s">
        <v>9</v>
      </c>
    </row>
    <row r="64" spans="1:13" ht="15" customHeight="1">
      <c r="A64" s="149">
        <v>45</v>
      </c>
      <c r="B64" s="183" t="s">
        <v>373</v>
      </c>
      <c r="C64" s="183" t="s">
        <v>373</v>
      </c>
      <c r="D64" s="149" t="s">
        <v>15</v>
      </c>
      <c r="E64" s="149" t="s">
        <v>14</v>
      </c>
      <c r="F64" s="149" t="s">
        <v>20</v>
      </c>
      <c r="G64" s="149">
        <v>10</v>
      </c>
      <c r="H64" s="158"/>
      <c r="I64" s="160"/>
      <c r="J64" s="159"/>
      <c r="K64" s="159"/>
      <c r="L64" s="184">
        <f>SUM(G64*J64)+(K64)</f>
        <v>0</v>
      </c>
      <c r="M64" s="364" t="s">
        <v>421</v>
      </c>
    </row>
    <row r="65" spans="1:13" ht="15" customHeight="1">
      <c r="A65" s="372">
        <v>46</v>
      </c>
      <c r="B65" s="183" t="s">
        <v>373</v>
      </c>
      <c r="C65" s="183" t="s">
        <v>381</v>
      </c>
      <c r="D65" s="303" t="s">
        <v>15</v>
      </c>
      <c r="E65" s="303" t="s">
        <v>14</v>
      </c>
      <c r="F65" s="303" t="s">
        <v>20</v>
      </c>
      <c r="G65" s="149">
        <v>4</v>
      </c>
      <c r="H65" s="158"/>
      <c r="I65" s="160"/>
      <c r="J65" s="159"/>
      <c r="K65" s="159"/>
      <c r="L65" s="184">
        <f>SUM(G65*J65)+(K65)</f>
        <v>0</v>
      </c>
      <c r="M65" s="364" t="s">
        <v>421</v>
      </c>
    </row>
    <row r="66" spans="1:13" ht="15" customHeight="1">
      <c r="A66" s="372">
        <v>47</v>
      </c>
      <c r="B66" s="356" t="s">
        <v>412</v>
      </c>
      <c r="C66" s="356" t="s">
        <v>294</v>
      </c>
      <c r="D66" s="357" t="s">
        <v>15</v>
      </c>
      <c r="E66" s="357" t="s">
        <v>13</v>
      </c>
      <c r="F66" s="357" t="s">
        <v>20</v>
      </c>
      <c r="G66" s="149">
        <v>6</v>
      </c>
      <c r="H66" s="158"/>
      <c r="I66" s="160"/>
      <c r="J66" s="159"/>
      <c r="K66" s="159"/>
      <c r="L66" s="184">
        <f>SUM(G66*J66)+(K66)</f>
        <v>0</v>
      </c>
      <c r="M66" s="364" t="s">
        <v>421</v>
      </c>
    </row>
    <row r="67" spans="2:12" ht="19.5" customHeight="1">
      <c r="B67" s="435" t="s">
        <v>298</v>
      </c>
      <c r="C67" s="435"/>
      <c r="D67" s="435"/>
      <c r="E67" s="435"/>
      <c r="F67" s="435"/>
      <c r="G67" s="190">
        <f>SUM(G63:G66)</f>
        <v>26</v>
      </c>
      <c r="H67" s="193"/>
      <c r="I67" s="193"/>
      <c r="J67" s="194"/>
      <c r="K67" s="194"/>
      <c r="L67" s="193"/>
    </row>
    <row r="68" spans="2:12" ht="19.5" customHeight="1">
      <c r="B68" s="170"/>
      <c r="C68" s="435" t="s">
        <v>299</v>
      </c>
      <c r="D68" s="435"/>
      <c r="E68" s="435"/>
      <c r="F68" s="435"/>
      <c r="G68" s="435"/>
      <c r="H68" s="436"/>
      <c r="I68" s="436"/>
      <c r="J68" s="436"/>
      <c r="K68" s="277"/>
      <c r="L68" s="192">
        <f>SUM(L63:L66)</f>
        <v>0</v>
      </c>
    </row>
    <row r="69" ht="15" customHeight="1"/>
    <row r="70" spans="1:12" ht="19.5" customHeight="1">
      <c r="A70" s="437" t="s">
        <v>295</v>
      </c>
      <c r="B70" s="437"/>
      <c r="C70" s="437"/>
      <c r="D70" s="437"/>
      <c r="E70" s="437"/>
      <c r="F70" s="437"/>
      <c r="G70" s="437"/>
      <c r="H70" s="437"/>
      <c r="I70" s="437"/>
      <c r="J70" s="437"/>
      <c r="K70" s="278"/>
      <c r="L70" s="189">
        <f>SUM(L40+L58+L68)</f>
        <v>0</v>
      </c>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sheetData>
  <sheetProtection password="D95C" sheet="1" selectLockedCells="1"/>
  <mergeCells count="12">
    <mergeCell ref="A60:M60"/>
    <mergeCell ref="B67:F67"/>
    <mergeCell ref="A1:M1"/>
    <mergeCell ref="C3:M3"/>
    <mergeCell ref="A5:M5"/>
    <mergeCell ref="A42:M42"/>
    <mergeCell ref="C68:J68"/>
    <mergeCell ref="A70:J70"/>
    <mergeCell ref="B57:F57"/>
    <mergeCell ref="C58:J58"/>
    <mergeCell ref="C40:J40"/>
    <mergeCell ref="B39:F39"/>
  </mergeCells>
  <printOptions/>
  <pageMargins left="0.45" right="0.45" top="0.75" bottom="0.5" header="0.3" footer="0.3"/>
  <pageSetup horizontalDpi="600" verticalDpi="600" orientation="landscape" paperSize="5" scale="73" r:id="rId1"/>
  <headerFooter>
    <oddHeader>&amp;L&amp;"-,Bold"&amp;11STATE OF ALASKA
DEPARTMENT OF TRANSPORTATION AND PUBLIC FACILITIES&amp;C&amp;"-,Bold"&amp;11GRADER, WING, AND PLOW BLADES&amp;R&amp;"-,Bold"&amp;11ITB: 2523H063
ATTACHMENT A - BID SCHEDULE</oddHeader>
  </headerFooter>
  <rowBreaks count="1" manualBreakCount="1">
    <brk id="40" max="12" man="1"/>
  </rowBreaks>
</worksheet>
</file>

<file path=xl/worksheets/sheet4.xml><?xml version="1.0" encoding="utf-8"?>
<worksheet xmlns="http://schemas.openxmlformats.org/spreadsheetml/2006/main" xmlns:r="http://schemas.openxmlformats.org/officeDocument/2006/relationships">
  <dimension ref="A1:O44"/>
  <sheetViews>
    <sheetView showGridLines="0" workbookViewId="0" topLeftCell="A1">
      <selection activeCell="A1" sqref="A1:M1"/>
    </sheetView>
  </sheetViews>
  <sheetFormatPr defaultColWidth="11.421875" defaultRowHeight="12.75"/>
  <cols>
    <col min="1" max="1" width="6.7109375" style="248" customWidth="1"/>
    <col min="2" max="2" width="20.7109375" style="197" customWidth="1"/>
    <col min="3" max="3" width="21.421875" style="197" customWidth="1"/>
    <col min="4" max="7" width="13.7109375" style="197" customWidth="1"/>
    <col min="8" max="9" width="22.7109375" style="197" customWidth="1"/>
    <col min="10" max="11" width="13.7109375" style="197" customWidth="1"/>
    <col min="12" max="12" width="17.7109375" style="197" customWidth="1"/>
    <col min="13" max="13" width="15.7109375" style="248" customWidth="1"/>
    <col min="14" max="14" width="11.421875" style="295" customWidth="1"/>
    <col min="15" max="16384" width="11.421875" style="197" customWidth="1"/>
  </cols>
  <sheetData>
    <row r="1" spans="1:13" ht="19.5" customHeight="1">
      <c r="A1" s="443" t="s">
        <v>388</v>
      </c>
      <c r="B1" s="443"/>
      <c r="C1" s="443"/>
      <c r="D1" s="443"/>
      <c r="E1" s="443"/>
      <c r="F1" s="443"/>
      <c r="G1" s="443"/>
      <c r="H1" s="443"/>
      <c r="I1" s="443"/>
      <c r="J1" s="443"/>
      <c r="K1" s="443"/>
      <c r="L1" s="443"/>
      <c r="M1" s="443"/>
    </row>
    <row r="2" ht="15" customHeight="1"/>
    <row r="3" spans="2:13" ht="30" customHeight="1">
      <c r="B3" s="262" t="s">
        <v>319</v>
      </c>
      <c r="C3" s="432" t="s">
        <v>433</v>
      </c>
      <c r="D3" s="432"/>
      <c r="E3" s="432"/>
      <c r="F3" s="432"/>
      <c r="G3" s="432"/>
      <c r="H3" s="432"/>
      <c r="I3" s="432"/>
      <c r="J3" s="432"/>
      <c r="K3" s="432"/>
      <c r="L3" s="432"/>
      <c r="M3" s="432"/>
    </row>
    <row r="4" ht="15" customHeight="1"/>
    <row r="5" spans="1:13" ht="19.5" customHeight="1">
      <c r="A5" s="444" t="s">
        <v>255</v>
      </c>
      <c r="B5" s="444"/>
      <c r="C5" s="444"/>
      <c r="D5" s="444"/>
      <c r="E5" s="444"/>
      <c r="F5" s="444"/>
      <c r="G5" s="444"/>
      <c r="H5" s="444"/>
      <c r="I5" s="444"/>
      <c r="J5" s="444"/>
      <c r="K5" s="444"/>
      <c r="L5" s="444"/>
      <c r="M5" s="444"/>
    </row>
    <row r="6" spans="2:15" ht="15" customHeight="1">
      <c r="B6" s="206"/>
      <c r="O6" s="198"/>
    </row>
    <row r="7" spans="1:13" ht="45" customHeight="1">
      <c r="A7" s="394" t="s">
        <v>11</v>
      </c>
      <c r="B7" s="263" t="s">
        <v>252</v>
      </c>
      <c r="C7" s="263" t="s">
        <v>4</v>
      </c>
      <c r="D7" s="263" t="s">
        <v>256</v>
      </c>
      <c r="E7" s="264" t="s">
        <v>253</v>
      </c>
      <c r="F7" s="264" t="s">
        <v>254</v>
      </c>
      <c r="G7" s="245" t="s">
        <v>409</v>
      </c>
      <c r="H7" s="257" t="s">
        <v>304</v>
      </c>
      <c r="I7" s="257" t="s">
        <v>266</v>
      </c>
      <c r="J7" s="265" t="s">
        <v>267</v>
      </c>
      <c r="K7" s="165" t="s">
        <v>379</v>
      </c>
      <c r="L7" s="266" t="s">
        <v>268</v>
      </c>
      <c r="M7" s="245" t="s">
        <v>320</v>
      </c>
    </row>
    <row r="8" spans="1:13" ht="15" customHeight="1">
      <c r="A8" s="369">
        <v>1</v>
      </c>
      <c r="B8" s="183" t="s">
        <v>221</v>
      </c>
      <c r="C8" s="183" t="s">
        <v>222</v>
      </c>
      <c r="D8" s="149" t="s">
        <v>21</v>
      </c>
      <c r="E8" s="149" t="s">
        <v>14</v>
      </c>
      <c r="F8" s="149" t="s">
        <v>20</v>
      </c>
      <c r="G8" s="149">
        <v>4</v>
      </c>
      <c r="H8" s="158"/>
      <c r="I8" s="160"/>
      <c r="J8" s="159"/>
      <c r="K8" s="159"/>
      <c r="L8" s="150">
        <f>SUM(G8*J8)+K8</f>
        <v>0</v>
      </c>
      <c r="M8" s="149" t="s">
        <v>421</v>
      </c>
    </row>
    <row r="9" spans="1:13" ht="15" customHeight="1">
      <c r="A9" s="369">
        <v>2</v>
      </c>
      <c r="B9" s="356" t="s">
        <v>24</v>
      </c>
      <c r="C9" s="356" t="s">
        <v>139</v>
      </c>
      <c r="D9" s="360" t="s">
        <v>16</v>
      </c>
      <c r="E9" s="360" t="s">
        <v>14</v>
      </c>
      <c r="F9" s="360" t="s">
        <v>20</v>
      </c>
      <c r="G9" s="357">
        <v>10</v>
      </c>
      <c r="H9" s="158"/>
      <c r="I9" s="160"/>
      <c r="J9" s="159"/>
      <c r="K9" s="159"/>
      <c r="L9" s="150">
        <f aca="true" t="shared" si="0" ref="L9:L22">SUM(G9*J9)+K9</f>
        <v>0</v>
      </c>
      <c r="M9" s="149" t="s">
        <v>421</v>
      </c>
    </row>
    <row r="10" spans="1:13" ht="15" customHeight="1">
      <c r="A10" s="369">
        <v>3</v>
      </c>
      <c r="B10" s="356" t="s">
        <v>24</v>
      </c>
      <c r="C10" s="356" t="s">
        <v>34</v>
      </c>
      <c r="D10" s="360" t="s">
        <v>220</v>
      </c>
      <c r="E10" s="360" t="s">
        <v>14</v>
      </c>
      <c r="F10" s="360" t="s">
        <v>20</v>
      </c>
      <c r="G10" s="357">
        <v>20</v>
      </c>
      <c r="H10" s="158"/>
      <c r="I10" s="160"/>
      <c r="J10" s="159"/>
      <c r="K10" s="159"/>
      <c r="L10" s="150">
        <f t="shared" si="0"/>
        <v>0</v>
      </c>
      <c r="M10" s="149" t="s">
        <v>421</v>
      </c>
    </row>
    <row r="11" spans="1:13" ht="15" customHeight="1">
      <c r="A11" s="369">
        <v>4</v>
      </c>
      <c r="B11" s="183" t="s">
        <v>225</v>
      </c>
      <c r="C11" s="183" t="s">
        <v>226</v>
      </c>
      <c r="D11" s="149" t="s">
        <v>21</v>
      </c>
      <c r="E11" s="149" t="s">
        <v>14</v>
      </c>
      <c r="F11" s="149" t="s">
        <v>20</v>
      </c>
      <c r="G11" s="149">
        <v>4</v>
      </c>
      <c r="H11" s="158"/>
      <c r="I11" s="160"/>
      <c r="J11" s="159"/>
      <c r="K11" s="159"/>
      <c r="L11" s="150">
        <f t="shared" si="0"/>
        <v>0</v>
      </c>
      <c r="M11" s="149" t="s">
        <v>421</v>
      </c>
    </row>
    <row r="12" spans="1:13" ht="15" customHeight="1">
      <c r="A12" s="369">
        <v>5</v>
      </c>
      <c r="B12" s="183" t="s">
        <v>227</v>
      </c>
      <c r="C12" s="183" t="s">
        <v>228</v>
      </c>
      <c r="D12" s="149" t="s">
        <v>21</v>
      </c>
      <c r="E12" s="149" t="s">
        <v>14</v>
      </c>
      <c r="F12" s="149" t="s">
        <v>20</v>
      </c>
      <c r="G12" s="149">
        <v>4</v>
      </c>
      <c r="H12" s="158"/>
      <c r="I12" s="160"/>
      <c r="J12" s="159"/>
      <c r="K12" s="159"/>
      <c r="L12" s="150">
        <f t="shared" si="0"/>
        <v>0</v>
      </c>
      <c r="M12" s="149" t="s">
        <v>421</v>
      </c>
    </row>
    <row r="13" spans="1:14" ht="15" customHeight="1">
      <c r="A13" s="369">
        <v>6</v>
      </c>
      <c r="B13" s="302" t="s">
        <v>26</v>
      </c>
      <c r="C13" s="302" t="s">
        <v>26</v>
      </c>
      <c r="D13" s="303" t="s">
        <v>15</v>
      </c>
      <c r="E13" s="303" t="s">
        <v>13</v>
      </c>
      <c r="F13" s="360" t="s">
        <v>20</v>
      </c>
      <c r="G13" s="303">
        <v>10</v>
      </c>
      <c r="H13" s="158"/>
      <c r="I13" s="160"/>
      <c r="J13" s="159"/>
      <c r="K13" s="159"/>
      <c r="L13" s="150">
        <f t="shared" si="0"/>
        <v>0</v>
      </c>
      <c r="M13" s="149" t="s">
        <v>421</v>
      </c>
      <c r="N13" s="281"/>
    </row>
    <row r="14" spans="1:14" ht="15" customHeight="1">
      <c r="A14" s="369">
        <v>7</v>
      </c>
      <c r="B14" s="302" t="s">
        <v>26</v>
      </c>
      <c r="C14" s="302" t="s">
        <v>26</v>
      </c>
      <c r="D14" s="303" t="s">
        <v>416</v>
      </c>
      <c r="E14" s="303" t="s">
        <v>14</v>
      </c>
      <c r="F14" s="360" t="s">
        <v>20</v>
      </c>
      <c r="G14" s="303">
        <v>10</v>
      </c>
      <c r="H14" s="158"/>
      <c r="I14" s="160"/>
      <c r="J14" s="159"/>
      <c r="K14" s="159"/>
      <c r="L14" s="150">
        <f t="shared" si="0"/>
        <v>0</v>
      </c>
      <c r="M14" s="149" t="s">
        <v>421</v>
      </c>
      <c r="N14" s="281"/>
    </row>
    <row r="15" spans="1:14" ht="15" customHeight="1">
      <c r="A15" s="369">
        <v>8</v>
      </c>
      <c r="B15" s="302" t="s">
        <v>26</v>
      </c>
      <c r="C15" s="302" t="s">
        <v>26</v>
      </c>
      <c r="D15" s="303" t="s">
        <v>417</v>
      </c>
      <c r="E15" s="303" t="s">
        <v>14</v>
      </c>
      <c r="F15" s="360" t="s">
        <v>20</v>
      </c>
      <c r="G15" s="303">
        <v>10</v>
      </c>
      <c r="H15" s="158"/>
      <c r="I15" s="160"/>
      <c r="J15" s="159"/>
      <c r="K15" s="159"/>
      <c r="L15" s="150">
        <f t="shared" si="0"/>
        <v>0</v>
      </c>
      <c r="M15" s="149" t="s">
        <v>421</v>
      </c>
      <c r="N15" s="281"/>
    </row>
    <row r="16" spans="1:14" ht="15" customHeight="1">
      <c r="A16" s="369">
        <v>9</v>
      </c>
      <c r="B16" s="183" t="s">
        <v>232</v>
      </c>
      <c r="C16" s="183" t="s">
        <v>233</v>
      </c>
      <c r="D16" s="149" t="s">
        <v>21</v>
      </c>
      <c r="E16" s="149" t="s">
        <v>14</v>
      </c>
      <c r="F16" s="149" t="s">
        <v>20</v>
      </c>
      <c r="G16" s="149">
        <v>4</v>
      </c>
      <c r="H16" s="158"/>
      <c r="I16" s="160"/>
      <c r="J16" s="159"/>
      <c r="K16" s="159"/>
      <c r="L16" s="150">
        <f t="shared" si="0"/>
        <v>0</v>
      </c>
      <c r="M16" s="149" t="s">
        <v>421</v>
      </c>
      <c r="N16" s="281"/>
    </row>
    <row r="17" spans="1:14" s="295" customFormat="1" ht="15" customHeight="1">
      <c r="A17" s="411">
        <v>10</v>
      </c>
      <c r="B17" s="358" t="s">
        <v>36</v>
      </c>
      <c r="C17" s="358" t="s">
        <v>36</v>
      </c>
      <c r="D17" s="361" t="s">
        <v>418</v>
      </c>
      <c r="E17" s="361" t="s">
        <v>14</v>
      </c>
      <c r="F17" s="361" t="s">
        <v>20</v>
      </c>
      <c r="G17" s="367">
        <v>20</v>
      </c>
      <c r="H17" s="311"/>
      <c r="I17" s="312"/>
      <c r="J17" s="313"/>
      <c r="K17" s="313"/>
      <c r="L17" s="412">
        <f t="shared" si="0"/>
        <v>0</v>
      </c>
      <c r="M17" s="309" t="s">
        <v>422</v>
      </c>
      <c r="N17" s="281"/>
    </row>
    <row r="18" spans="1:14" s="295" customFormat="1" ht="15" customHeight="1">
      <c r="A18" s="411">
        <v>11</v>
      </c>
      <c r="B18" s="358" t="s">
        <v>149</v>
      </c>
      <c r="C18" s="358" t="s">
        <v>149</v>
      </c>
      <c r="D18" s="361" t="s">
        <v>418</v>
      </c>
      <c r="E18" s="361" t="s">
        <v>14</v>
      </c>
      <c r="F18" s="361" t="s">
        <v>20</v>
      </c>
      <c r="G18" s="367">
        <v>8</v>
      </c>
      <c r="H18" s="311"/>
      <c r="I18" s="312"/>
      <c r="J18" s="313"/>
      <c r="K18" s="313"/>
      <c r="L18" s="412">
        <f t="shared" si="0"/>
        <v>0</v>
      </c>
      <c r="M18" s="309" t="s">
        <v>422</v>
      </c>
      <c r="N18" s="281"/>
    </row>
    <row r="19" spans="1:14" s="295" customFormat="1" ht="15" customHeight="1">
      <c r="A19" s="411">
        <v>12</v>
      </c>
      <c r="B19" s="358" t="s">
        <v>149</v>
      </c>
      <c r="C19" s="358" t="s">
        <v>149</v>
      </c>
      <c r="D19" s="361" t="s">
        <v>418</v>
      </c>
      <c r="E19" s="361" t="s">
        <v>13</v>
      </c>
      <c r="F19" s="361" t="s">
        <v>20</v>
      </c>
      <c r="G19" s="367">
        <v>6</v>
      </c>
      <c r="H19" s="311"/>
      <c r="I19" s="312"/>
      <c r="J19" s="313"/>
      <c r="K19" s="313"/>
      <c r="L19" s="412">
        <f t="shared" si="0"/>
        <v>0</v>
      </c>
      <c r="M19" s="309" t="s">
        <v>422</v>
      </c>
      <c r="N19" s="281"/>
    </row>
    <row r="20" spans="1:14" ht="15" customHeight="1">
      <c r="A20" s="369">
        <v>13</v>
      </c>
      <c r="B20" s="183" t="s">
        <v>61</v>
      </c>
      <c r="C20" s="183" t="s">
        <v>61</v>
      </c>
      <c r="D20" s="149" t="s">
        <v>362</v>
      </c>
      <c r="E20" s="149" t="s">
        <v>14</v>
      </c>
      <c r="F20" s="149" t="s">
        <v>20</v>
      </c>
      <c r="G20" s="149">
        <v>10</v>
      </c>
      <c r="H20" s="158"/>
      <c r="I20" s="160"/>
      <c r="J20" s="159"/>
      <c r="K20" s="159"/>
      <c r="L20" s="150">
        <f t="shared" si="0"/>
        <v>0</v>
      </c>
      <c r="M20" s="149" t="s">
        <v>421</v>
      </c>
      <c r="N20" s="281"/>
    </row>
    <row r="21" spans="1:14" ht="15" customHeight="1">
      <c r="A21" s="369">
        <v>14</v>
      </c>
      <c r="B21" s="183" t="s">
        <v>281</v>
      </c>
      <c r="C21" s="183" t="s">
        <v>250</v>
      </c>
      <c r="D21" s="149" t="s">
        <v>21</v>
      </c>
      <c r="E21" s="149" t="s">
        <v>14</v>
      </c>
      <c r="F21" s="149" t="s">
        <v>20</v>
      </c>
      <c r="G21" s="149">
        <v>4</v>
      </c>
      <c r="H21" s="158"/>
      <c r="I21" s="160"/>
      <c r="J21" s="159"/>
      <c r="K21" s="159"/>
      <c r="L21" s="150">
        <f t="shared" si="0"/>
        <v>0</v>
      </c>
      <c r="M21" s="149" t="s">
        <v>421</v>
      </c>
      <c r="N21" s="281"/>
    </row>
    <row r="22" spans="1:14" ht="15" customHeight="1">
      <c r="A22" s="369">
        <v>15</v>
      </c>
      <c r="B22" s="183" t="s">
        <v>240</v>
      </c>
      <c r="C22" s="183" t="s">
        <v>241</v>
      </c>
      <c r="D22" s="149" t="s">
        <v>21</v>
      </c>
      <c r="E22" s="149" t="s">
        <v>14</v>
      </c>
      <c r="F22" s="149" t="s">
        <v>20</v>
      </c>
      <c r="G22" s="149">
        <v>4</v>
      </c>
      <c r="H22" s="158"/>
      <c r="I22" s="160"/>
      <c r="J22" s="159"/>
      <c r="K22" s="159"/>
      <c r="L22" s="150">
        <f t="shared" si="0"/>
        <v>0</v>
      </c>
      <c r="M22" s="149" t="s">
        <v>421</v>
      </c>
      <c r="N22" s="281"/>
    </row>
    <row r="23" spans="2:7" ht="19.5" customHeight="1">
      <c r="B23" s="445" t="s">
        <v>273</v>
      </c>
      <c r="C23" s="445"/>
      <c r="D23" s="445"/>
      <c r="E23" s="445"/>
      <c r="F23" s="445"/>
      <c r="G23" s="267">
        <f>SUM(G8:G22)</f>
        <v>128</v>
      </c>
    </row>
    <row r="24" spans="3:12" ht="19.5" customHeight="1">
      <c r="C24" s="447" t="s">
        <v>274</v>
      </c>
      <c r="D24" s="448"/>
      <c r="E24" s="448"/>
      <c r="F24" s="448"/>
      <c r="G24" s="448"/>
      <c r="H24" s="448"/>
      <c r="I24" s="448"/>
      <c r="J24" s="448"/>
      <c r="K24" s="449"/>
      <c r="L24" s="155">
        <f>SUM(L8:L23)</f>
        <v>0</v>
      </c>
    </row>
    <row r="25" ht="15" customHeight="1"/>
    <row r="26" spans="1:13" ht="19.5" customHeight="1">
      <c r="A26" s="444" t="s">
        <v>251</v>
      </c>
      <c r="B26" s="444"/>
      <c r="C26" s="444"/>
      <c r="D26" s="444"/>
      <c r="E26" s="444"/>
      <c r="F26" s="444"/>
      <c r="G26" s="444"/>
      <c r="H26" s="444"/>
      <c r="I26" s="444"/>
      <c r="J26" s="444"/>
      <c r="K26" s="444"/>
      <c r="L26" s="444"/>
      <c r="M26" s="444"/>
    </row>
    <row r="27" ht="15" customHeight="1">
      <c r="B27" s="314" t="s">
        <v>400</v>
      </c>
    </row>
    <row r="28" spans="1:13" ht="45" customHeight="1">
      <c r="A28" s="394" t="s">
        <v>11</v>
      </c>
      <c r="B28" s="263" t="s">
        <v>252</v>
      </c>
      <c r="C28" s="263" t="s">
        <v>4</v>
      </c>
      <c r="D28" s="263" t="s">
        <v>256</v>
      </c>
      <c r="E28" s="264" t="s">
        <v>253</v>
      </c>
      <c r="F28" s="264" t="s">
        <v>254</v>
      </c>
      <c r="G28" s="245" t="s">
        <v>409</v>
      </c>
      <c r="H28" s="257" t="s">
        <v>304</v>
      </c>
      <c r="I28" s="257" t="s">
        <v>266</v>
      </c>
      <c r="J28" s="265" t="s">
        <v>267</v>
      </c>
      <c r="K28" s="165" t="s">
        <v>379</v>
      </c>
      <c r="L28" s="266" t="s">
        <v>268</v>
      </c>
      <c r="M28" s="245" t="s">
        <v>320</v>
      </c>
    </row>
    <row r="29" spans="1:13" ht="15" customHeight="1">
      <c r="A29" s="369">
        <v>16</v>
      </c>
      <c r="B29" s="302" t="s">
        <v>211</v>
      </c>
      <c r="C29" s="302" t="s">
        <v>392</v>
      </c>
      <c r="D29" s="303" t="s">
        <v>16</v>
      </c>
      <c r="E29" s="303" t="s">
        <v>14</v>
      </c>
      <c r="F29" s="303" t="s">
        <v>20</v>
      </c>
      <c r="G29" s="149">
        <v>4</v>
      </c>
      <c r="H29" s="158"/>
      <c r="I29" s="160"/>
      <c r="J29" s="159"/>
      <c r="K29" s="159"/>
      <c r="L29" s="150">
        <f>SUM(G29*J29)+K29</f>
        <v>0</v>
      </c>
      <c r="M29" s="149" t="s">
        <v>421</v>
      </c>
    </row>
    <row r="30" spans="2:7" ht="19.5" customHeight="1">
      <c r="B30" s="445" t="s">
        <v>275</v>
      </c>
      <c r="C30" s="445"/>
      <c r="D30" s="445"/>
      <c r="E30" s="445"/>
      <c r="F30" s="445"/>
      <c r="G30" s="267">
        <f>SUM(G29:G29)</f>
        <v>4</v>
      </c>
    </row>
    <row r="31" spans="3:12" ht="19.5" customHeight="1">
      <c r="C31" s="447" t="s">
        <v>276</v>
      </c>
      <c r="D31" s="448"/>
      <c r="E31" s="448"/>
      <c r="F31" s="448"/>
      <c r="G31" s="448"/>
      <c r="H31" s="448"/>
      <c r="I31" s="448"/>
      <c r="J31" s="448"/>
      <c r="K31" s="449"/>
      <c r="L31" s="155">
        <f>SUM(L29:L30)</f>
        <v>0</v>
      </c>
    </row>
    <row r="32" ht="15" customHeight="1"/>
    <row r="33" spans="1:13" ht="19.5" customHeight="1">
      <c r="A33" s="444" t="s">
        <v>260</v>
      </c>
      <c r="B33" s="444"/>
      <c r="C33" s="444"/>
      <c r="D33" s="444"/>
      <c r="E33" s="444"/>
      <c r="F33" s="444"/>
      <c r="G33" s="444"/>
      <c r="H33" s="444"/>
      <c r="I33" s="444"/>
      <c r="J33" s="444"/>
      <c r="K33" s="444"/>
      <c r="L33" s="444"/>
      <c r="M33" s="444"/>
    </row>
    <row r="34" ht="15" customHeight="1"/>
    <row r="35" spans="1:13" ht="45" customHeight="1">
      <c r="A35" s="394" t="s">
        <v>11</v>
      </c>
      <c r="B35" s="263" t="s">
        <v>252</v>
      </c>
      <c r="C35" s="263" t="s">
        <v>4</v>
      </c>
      <c r="D35" s="263" t="s">
        <v>256</v>
      </c>
      <c r="E35" s="264" t="s">
        <v>253</v>
      </c>
      <c r="F35" s="264" t="s">
        <v>254</v>
      </c>
      <c r="G35" s="245" t="s">
        <v>409</v>
      </c>
      <c r="H35" s="257" t="s">
        <v>309</v>
      </c>
      <c r="I35" s="257" t="s">
        <v>266</v>
      </c>
      <c r="J35" s="265" t="s">
        <v>267</v>
      </c>
      <c r="K35" s="238" t="s">
        <v>379</v>
      </c>
      <c r="L35" s="266" t="s">
        <v>268</v>
      </c>
      <c r="M35" s="245" t="s">
        <v>320</v>
      </c>
    </row>
    <row r="36" spans="1:13" ht="15" customHeight="1">
      <c r="A36" s="369">
        <v>17</v>
      </c>
      <c r="B36" s="302" t="s">
        <v>189</v>
      </c>
      <c r="C36" s="302" t="s">
        <v>189</v>
      </c>
      <c r="D36" s="303" t="s">
        <v>413</v>
      </c>
      <c r="E36" s="303" t="s">
        <v>13</v>
      </c>
      <c r="F36" s="303" t="s">
        <v>375</v>
      </c>
      <c r="G36" s="292">
        <v>3</v>
      </c>
      <c r="H36" s="158"/>
      <c r="I36" s="195"/>
      <c r="J36" s="196"/>
      <c r="K36" s="196"/>
      <c r="L36" s="150">
        <f>SUM(G36*J36)+K36</f>
        <v>0</v>
      </c>
      <c r="M36" s="149" t="s">
        <v>421</v>
      </c>
    </row>
    <row r="37" spans="1:13" ht="15" customHeight="1">
      <c r="A37" s="149">
        <v>18</v>
      </c>
      <c r="B37" s="268" t="s">
        <v>373</v>
      </c>
      <c r="C37" s="268" t="s">
        <v>373</v>
      </c>
      <c r="D37" s="202" t="s">
        <v>374</v>
      </c>
      <c r="E37" s="202" t="s">
        <v>13</v>
      </c>
      <c r="F37" s="149" t="s">
        <v>20</v>
      </c>
      <c r="G37" s="149">
        <v>8</v>
      </c>
      <c r="H37" s="158"/>
      <c r="I37" s="160"/>
      <c r="J37" s="159"/>
      <c r="K37" s="159"/>
      <c r="L37" s="150">
        <f>SUM(G37*J37)+K37</f>
        <v>0</v>
      </c>
      <c r="M37" s="149" t="s">
        <v>421</v>
      </c>
    </row>
    <row r="38" spans="1:13" ht="15" customHeight="1">
      <c r="A38" s="369">
        <v>19</v>
      </c>
      <c r="B38" s="268" t="s">
        <v>294</v>
      </c>
      <c r="C38" s="268" t="s">
        <v>294</v>
      </c>
      <c r="D38" s="202" t="s">
        <v>385</v>
      </c>
      <c r="E38" s="316" t="s">
        <v>13</v>
      </c>
      <c r="F38" s="149" t="s">
        <v>20</v>
      </c>
      <c r="G38" s="149">
        <v>4</v>
      </c>
      <c r="H38" s="158"/>
      <c r="I38" s="160"/>
      <c r="J38" s="159"/>
      <c r="K38" s="159"/>
      <c r="L38" s="150">
        <f>SUM(G38*J38)+K38</f>
        <v>0</v>
      </c>
      <c r="M38" s="149" t="s">
        <v>421</v>
      </c>
    </row>
    <row r="39" spans="1:13" ht="15" customHeight="1">
      <c r="A39" s="369">
        <v>20</v>
      </c>
      <c r="B39" s="268" t="s">
        <v>294</v>
      </c>
      <c r="C39" s="268" t="s">
        <v>294</v>
      </c>
      <c r="D39" s="202" t="s">
        <v>386</v>
      </c>
      <c r="E39" s="316" t="s">
        <v>13</v>
      </c>
      <c r="F39" s="149" t="s">
        <v>20</v>
      </c>
      <c r="G39" s="149">
        <v>4</v>
      </c>
      <c r="H39" s="158"/>
      <c r="I39" s="160"/>
      <c r="J39" s="159"/>
      <c r="K39" s="159"/>
      <c r="L39" s="150">
        <f>SUM(G39*J39)+K39</f>
        <v>0</v>
      </c>
      <c r="M39" s="149" t="s">
        <v>421</v>
      </c>
    </row>
    <row r="40" spans="1:13" ht="15" customHeight="1">
      <c r="A40" s="149">
        <v>21</v>
      </c>
      <c r="B40" s="268" t="s">
        <v>384</v>
      </c>
      <c r="C40" s="268" t="s">
        <v>384</v>
      </c>
      <c r="D40" s="317" t="s">
        <v>387</v>
      </c>
      <c r="E40" s="317" t="s">
        <v>14</v>
      </c>
      <c r="F40" s="315" t="s">
        <v>20</v>
      </c>
      <c r="G40" s="149">
        <v>6</v>
      </c>
      <c r="H40" s="158"/>
      <c r="I40" s="160"/>
      <c r="J40" s="159"/>
      <c r="K40" s="159"/>
      <c r="L40" s="150">
        <f>SUM(G40*J40)+K40</f>
        <v>0</v>
      </c>
      <c r="M40" s="149" t="s">
        <v>421</v>
      </c>
    </row>
    <row r="41" spans="2:12" ht="19.5" customHeight="1">
      <c r="B41" s="445" t="s">
        <v>296</v>
      </c>
      <c r="C41" s="446"/>
      <c r="D41" s="446"/>
      <c r="E41" s="446"/>
      <c r="F41" s="446"/>
      <c r="G41" s="290">
        <f>SUM(G36:G40)</f>
        <v>25</v>
      </c>
      <c r="L41" s="269"/>
    </row>
    <row r="42" spans="3:12" ht="19.5" customHeight="1">
      <c r="C42" s="447" t="s">
        <v>297</v>
      </c>
      <c r="D42" s="448"/>
      <c r="E42" s="448"/>
      <c r="F42" s="448"/>
      <c r="G42" s="448"/>
      <c r="H42" s="448"/>
      <c r="I42" s="448"/>
      <c r="J42" s="448"/>
      <c r="K42" s="449"/>
      <c r="L42" s="189">
        <f>SUM(L36:L41)</f>
        <v>0</v>
      </c>
    </row>
    <row r="43" ht="15" customHeight="1"/>
    <row r="44" spans="1:12" ht="19.5" customHeight="1">
      <c r="A44" s="440" t="s">
        <v>300</v>
      </c>
      <c r="B44" s="441"/>
      <c r="C44" s="441"/>
      <c r="D44" s="441"/>
      <c r="E44" s="441"/>
      <c r="F44" s="441"/>
      <c r="G44" s="441"/>
      <c r="H44" s="441"/>
      <c r="I44" s="441"/>
      <c r="J44" s="441"/>
      <c r="K44" s="442"/>
      <c r="L44" s="155">
        <f>SUM(L24+L31+L42)</f>
        <v>0</v>
      </c>
    </row>
  </sheetData>
  <sheetProtection password="D95C" sheet="1" selectLockedCells="1"/>
  <mergeCells count="12">
    <mergeCell ref="C31:K31"/>
    <mergeCell ref="C42:K42"/>
    <mergeCell ref="A44:K44"/>
    <mergeCell ref="A1:M1"/>
    <mergeCell ref="C3:M3"/>
    <mergeCell ref="A5:M5"/>
    <mergeCell ref="A26:M26"/>
    <mergeCell ref="B30:F30"/>
    <mergeCell ref="B23:F23"/>
    <mergeCell ref="A33:M33"/>
    <mergeCell ref="B41:F41"/>
    <mergeCell ref="C24:K24"/>
  </mergeCells>
  <printOptions/>
  <pageMargins left="0.45" right="0.45" top="0.75" bottom="0.5" header="0.3" footer="0.3"/>
  <pageSetup horizontalDpi="600" verticalDpi="600" orientation="landscape" paperSize="5" scale="75" r:id="rId2"/>
  <headerFooter>
    <oddHeader>&amp;L&amp;"-,Bold"&amp;11STATE OF ALASKA
DEPARTMENT OF TRANSPORTATION AND PUBLIC FACILITIES&amp;C&amp;"-,Bold"&amp;11GRADER, WING, AND PLOW BLADES&amp;R&amp;"-,Bold"&amp;11ITB: 2523H063
ATTACHMENT A - BID SCHEDULE</oddHeader>
  </headerFooter>
  <rowBreaks count="1" manualBreakCount="1">
    <brk id="32" max="11" man="1"/>
  </rowBreaks>
  <legacyDrawing r:id="rId1"/>
</worksheet>
</file>

<file path=xl/worksheets/sheet5.xml><?xml version="1.0" encoding="utf-8"?>
<worksheet xmlns="http://schemas.openxmlformats.org/spreadsheetml/2006/main" xmlns:r="http://schemas.openxmlformats.org/officeDocument/2006/relationships">
  <dimension ref="A1:N23"/>
  <sheetViews>
    <sheetView showGridLines="0" workbookViewId="0" topLeftCell="A1">
      <selection activeCell="A1" sqref="A1:M1"/>
    </sheetView>
  </sheetViews>
  <sheetFormatPr defaultColWidth="11.421875" defaultRowHeight="12.75"/>
  <cols>
    <col min="1" max="1" width="6.7109375" style="368" customWidth="1"/>
    <col min="2" max="3" width="20.7109375" style="151" customWidth="1"/>
    <col min="4" max="7" width="13.7109375" style="151" customWidth="1"/>
    <col min="8" max="9" width="22.7109375" style="151" customWidth="1"/>
    <col min="10" max="11" width="13.7109375" style="151" customWidth="1"/>
    <col min="12" max="12" width="17.7109375" style="151" customWidth="1"/>
    <col min="13" max="13" width="15.7109375" style="368" customWidth="1"/>
    <col min="14" max="16384" width="11.421875" style="151" customWidth="1"/>
  </cols>
  <sheetData>
    <row r="1" spans="1:13" ht="19.5" customHeight="1">
      <c r="A1" s="430" t="s">
        <v>257</v>
      </c>
      <c r="B1" s="431"/>
      <c r="C1" s="431"/>
      <c r="D1" s="431"/>
      <c r="E1" s="431"/>
      <c r="F1" s="431"/>
      <c r="G1" s="431"/>
      <c r="H1" s="431"/>
      <c r="I1" s="431"/>
      <c r="J1" s="431"/>
      <c r="K1" s="431"/>
      <c r="L1" s="431"/>
      <c r="M1" s="431"/>
    </row>
    <row r="2" ht="15" customHeight="1"/>
    <row r="3" spans="2:13" ht="30" customHeight="1">
      <c r="B3" s="173" t="s">
        <v>319</v>
      </c>
      <c r="C3" s="432" t="s">
        <v>401</v>
      </c>
      <c r="D3" s="432"/>
      <c r="E3" s="432"/>
      <c r="F3" s="432"/>
      <c r="G3" s="432"/>
      <c r="H3" s="432"/>
      <c r="I3" s="432"/>
      <c r="J3" s="432"/>
      <c r="K3" s="432"/>
      <c r="L3" s="432"/>
      <c r="M3" s="432"/>
    </row>
    <row r="4" ht="15" customHeight="1"/>
    <row r="5" spans="1:13" ht="19.5" customHeight="1">
      <c r="A5" s="433" t="s">
        <v>255</v>
      </c>
      <c r="B5" s="433"/>
      <c r="C5" s="433"/>
      <c r="D5" s="433"/>
      <c r="E5" s="433"/>
      <c r="F5" s="433"/>
      <c r="G5" s="433"/>
      <c r="H5" s="433"/>
      <c r="I5" s="433"/>
      <c r="J5" s="433"/>
      <c r="K5" s="433"/>
      <c r="L5" s="433"/>
      <c r="M5" s="433"/>
    </row>
    <row r="6" ht="15" customHeight="1"/>
    <row r="7" spans="1:12" ht="15" customHeight="1">
      <c r="A7" s="176" t="s">
        <v>414</v>
      </c>
      <c r="B7" s="351"/>
      <c r="C7" s="351"/>
      <c r="D7" s="351"/>
      <c r="E7" s="351"/>
      <c r="F7" s="204"/>
      <c r="G7" s="170"/>
      <c r="H7" s="170"/>
      <c r="I7" s="170"/>
      <c r="J7" s="170"/>
      <c r="K7" s="170"/>
      <c r="L7" s="170"/>
    </row>
    <row r="8" ht="15" customHeight="1"/>
    <row r="9" spans="1:13" ht="19.5" customHeight="1">
      <c r="A9" s="433" t="s">
        <v>251</v>
      </c>
      <c r="B9" s="433"/>
      <c r="C9" s="433"/>
      <c r="D9" s="433"/>
      <c r="E9" s="433"/>
      <c r="F9" s="433"/>
      <c r="G9" s="433"/>
      <c r="H9" s="433"/>
      <c r="I9" s="433"/>
      <c r="J9" s="433"/>
      <c r="K9" s="433"/>
      <c r="L9" s="433"/>
      <c r="M9" s="433"/>
    </row>
    <row r="10" ht="15" customHeight="1"/>
    <row r="11" spans="1:13" ht="45" customHeight="1">
      <c r="A11" s="366" t="s">
        <v>11</v>
      </c>
      <c r="B11" s="177" t="s">
        <v>252</v>
      </c>
      <c r="C11" s="177" t="s">
        <v>4</v>
      </c>
      <c r="D11" s="177" t="s">
        <v>256</v>
      </c>
      <c r="E11" s="178" t="s">
        <v>253</v>
      </c>
      <c r="F11" s="178" t="s">
        <v>254</v>
      </c>
      <c r="G11" s="148" t="s">
        <v>409</v>
      </c>
      <c r="H11" s="199" t="s">
        <v>309</v>
      </c>
      <c r="I11" s="200" t="s">
        <v>266</v>
      </c>
      <c r="J11" s="201" t="s">
        <v>267</v>
      </c>
      <c r="K11" s="238" t="s">
        <v>379</v>
      </c>
      <c r="L11" s="181" t="s">
        <v>268</v>
      </c>
      <c r="M11" s="148" t="s">
        <v>320</v>
      </c>
    </row>
    <row r="12" spans="1:13" ht="15" customHeight="1">
      <c r="A12" s="369">
        <v>1</v>
      </c>
      <c r="B12" s="305" t="s">
        <v>80</v>
      </c>
      <c r="C12" s="305" t="s">
        <v>80</v>
      </c>
      <c r="D12" s="202" t="s">
        <v>191</v>
      </c>
      <c r="E12" s="185" t="s">
        <v>14</v>
      </c>
      <c r="F12" s="185" t="s">
        <v>20</v>
      </c>
      <c r="G12" s="149">
        <v>10</v>
      </c>
      <c r="H12" s="158"/>
      <c r="I12" s="161"/>
      <c r="J12" s="162"/>
      <c r="K12" s="162"/>
      <c r="L12" s="150">
        <f>SUM(G12*J12)+K12</f>
        <v>0</v>
      </c>
      <c r="M12" s="219" t="s">
        <v>421</v>
      </c>
    </row>
    <row r="13" spans="1:13" ht="15" customHeight="1">
      <c r="A13" s="369">
        <v>2</v>
      </c>
      <c r="B13" s="305" t="s">
        <v>80</v>
      </c>
      <c r="C13" s="305" t="s">
        <v>80</v>
      </c>
      <c r="D13" s="202" t="s">
        <v>16</v>
      </c>
      <c r="E13" s="185" t="s">
        <v>14</v>
      </c>
      <c r="F13" s="185" t="s">
        <v>20</v>
      </c>
      <c r="G13" s="149">
        <v>10</v>
      </c>
      <c r="H13" s="158"/>
      <c r="I13" s="161"/>
      <c r="J13" s="162"/>
      <c r="K13" s="162"/>
      <c r="L13" s="150">
        <f>SUM(G13*J13)+K13</f>
        <v>0</v>
      </c>
      <c r="M13" s="219" t="s">
        <v>421</v>
      </c>
    </row>
    <row r="14" spans="1:13" ht="15" customHeight="1">
      <c r="A14" s="369">
        <v>3</v>
      </c>
      <c r="B14" s="305" t="s">
        <v>79</v>
      </c>
      <c r="C14" s="305" t="s">
        <v>196</v>
      </c>
      <c r="D14" s="202" t="s">
        <v>16</v>
      </c>
      <c r="E14" s="321" t="s">
        <v>14</v>
      </c>
      <c r="F14" s="321" t="s">
        <v>20</v>
      </c>
      <c r="G14" s="149">
        <v>20</v>
      </c>
      <c r="H14" s="158"/>
      <c r="I14" s="161"/>
      <c r="J14" s="162"/>
      <c r="K14" s="162"/>
      <c r="L14" s="150">
        <f>SUM(G14*J14)+K14</f>
        <v>0</v>
      </c>
      <c r="M14" s="219" t="s">
        <v>421</v>
      </c>
    </row>
    <row r="15" spans="1:14" ht="15" customHeight="1">
      <c r="A15" s="369">
        <v>4</v>
      </c>
      <c r="B15" s="302" t="s">
        <v>208</v>
      </c>
      <c r="C15" s="302" t="s">
        <v>208</v>
      </c>
      <c r="D15" s="303" t="s">
        <v>393</v>
      </c>
      <c r="E15" s="303" t="s">
        <v>14</v>
      </c>
      <c r="F15" s="303" t="s">
        <v>20</v>
      </c>
      <c r="G15" s="149">
        <v>20</v>
      </c>
      <c r="H15" s="158"/>
      <c r="I15" s="161"/>
      <c r="J15" s="162"/>
      <c r="K15" s="162"/>
      <c r="L15" s="150">
        <f>SUM(G15*J15)+K15</f>
        <v>0</v>
      </c>
      <c r="M15" s="219" t="s">
        <v>421</v>
      </c>
      <c r="N15" s="175" t="s">
        <v>9</v>
      </c>
    </row>
    <row r="16" spans="1:12" ht="19.5" customHeight="1">
      <c r="A16" s="204"/>
      <c r="B16" s="435" t="s">
        <v>277</v>
      </c>
      <c r="C16" s="435"/>
      <c r="D16" s="435"/>
      <c r="E16" s="435"/>
      <c r="F16" s="435"/>
      <c r="G16" s="190">
        <f>SUM(G12:G15)</f>
        <v>60</v>
      </c>
      <c r="H16" s="170"/>
      <c r="I16" s="170"/>
      <c r="J16" s="170"/>
      <c r="K16" s="170"/>
      <c r="L16" s="170"/>
    </row>
    <row r="17" spans="1:12" ht="19.5" customHeight="1">
      <c r="A17" s="204"/>
      <c r="B17" s="170"/>
      <c r="C17" s="435" t="s">
        <v>278</v>
      </c>
      <c r="D17" s="435"/>
      <c r="E17" s="435"/>
      <c r="F17" s="435"/>
      <c r="G17" s="436"/>
      <c r="H17" s="436"/>
      <c r="I17" s="436"/>
      <c r="J17" s="436"/>
      <c r="K17" s="289"/>
      <c r="L17" s="203">
        <f>SUM(L12:L15)</f>
        <v>0</v>
      </c>
    </row>
    <row r="18" ht="15" customHeight="1"/>
    <row r="19" spans="1:13" ht="19.5" customHeight="1">
      <c r="A19" s="433" t="s">
        <v>260</v>
      </c>
      <c r="B19" s="433"/>
      <c r="C19" s="433"/>
      <c r="D19" s="433"/>
      <c r="E19" s="433"/>
      <c r="F19" s="433"/>
      <c r="G19" s="433"/>
      <c r="H19" s="433"/>
      <c r="I19" s="433"/>
      <c r="J19" s="433"/>
      <c r="K19" s="433"/>
      <c r="L19" s="433"/>
      <c r="M19" s="433"/>
    </row>
    <row r="20" ht="15" customHeight="1"/>
    <row r="21" spans="1:12" ht="15" customHeight="1">
      <c r="A21" s="395" t="s">
        <v>434</v>
      </c>
      <c r="B21" s="204"/>
      <c r="C21" s="204"/>
      <c r="D21" s="204"/>
      <c r="E21" s="204"/>
      <c r="F21" s="204"/>
      <c r="G21" s="170"/>
      <c r="H21" s="170"/>
      <c r="I21" s="170"/>
      <c r="J21" s="170"/>
      <c r="K21" s="170"/>
      <c r="L21" s="170"/>
    </row>
    <row r="22" ht="15" customHeight="1"/>
    <row r="23" spans="1:12" ht="19.5" customHeight="1">
      <c r="A23" s="450" t="s">
        <v>301</v>
      </c>
      <c r="B23" s="450"/>
      <c r="C23" s="450"/>
      <c r="D23" s="450"/>
      <c r="E23" s="450"/>
      <c r="F23" s="450"/>
      <c r="G23" s="450"/>
      <c r="H23" s="450"/>
      <c r="I23" s="450"/>
      <c r="J23" s="450"/>
      <c r="K23" s="293"/>
      <c r="L23" s="205">
        <f>SUM(L17)</f>
        <v>0</v>
      </c>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sheetData>
  <sheetProtection password="D95C" sheet="1" selectLockedCells="1"/>
  <mergeCells count="8">
    <mergeCell ref="A1:M1"/>
    <mergeCell ref="C3:M3"/>
    <mergeCell ref="A5:M5"/>
    <mergeCell ref="A9:M9"/>
    <mergeCell ref="A19:M19"/>
    <mergeCell ref="A23:J23"/>
    <mergeCell ref="B16:F16"/>
    <mergeCell ref="C17:J17"/>
  </mergeCells>
  <printOptions/>
  <pageMargins left="0.45" right="0.45" top="0.75" bottom="0.5" header="0.3" footer="0.3"/>
  <pageSetup horizontalDpi="600" verticalDpi="600" orientation="landscape" paperSize="5" scale="75" r:id="rId2"/>
  <headerFooter>
    <oddHeader>&amp;L&amp;"-,Bold"&amp;11STATE OF ALASKA
DEPARTMENT OF TRANSPORTATION AND PUBLIC FACILITIES&amp;C&amp;"-,Bold"&amp;11GRADER, WING, AND PLOW BLADES&amp;R&amp;"-,Bold"&amp;11ITB: 2523H063
ATTACHMENT A - BID SCHEDULE</oddHeader>
  </headerFooter>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dimension ref="A1:O84"/>
  <sheetViews>
    <sheetView showGridLines="0" workbookViewId="0" topLeftCell="A1">
      <selection activeCell="A1" sqref="A1:N1"/>
    </sheetView>
  </sheetViews>
  <sheetFormatPr defaultColWidth="11.421875" defaultRowHeight="12.75"/>
  <cols>
    <col min="1" max="1" width="6.7109375" style="368" customWidth="1"/>
    <col min="2" max="2" width="20.7109375" style="175" customWidth="1"/>
    <col min="3" max="3" width="20.7109375" style="151" customWidth="1"/>
    <col min="4" max="4" width="13.7109375" style="171" customWidth="1"/>
    <col min="5" max="8" width="13.7109375" style="151" customWidth="1"/>
    <col min="9" max="10" width="22.7109375" style="151" customWidth="1"/>
    <col min="11" max="12" width="13.7109375" style="151" customWidth="1"/>
    <col min="13" max="13" width="17.7109375" style="151" customWidth="1"/>
    <col min="14" max="14" width="15.7109375" style="368" customWidth="1"/>
    <col min="15" max="15" width="11.421875" style="282" customWidth="1"/>
    <col min="16" max="17" width="11.421875" style="151" customWidth="1"/>
    <col min="18" max="18" width="10.00390625" style="151" bestFit="1" customWidth="1"/>
    <col min="19" max="16384" width="11.421875" style="151" customWidth="1"/>
  </cols>
  <sheetData>
    <row r="1" spans="1:14" ht="19.5" customHeight="1">
      <c r="A1" s="451" t="s">
        <v>284</v>
      </c>
      <c r="B1" s="451"/>
      <c r="C1" s="451"/>
      <c r="D1" s="451"/>
      <c r="E1" s="451"/>
      <c r="F1" s="451"/>
      <c r="G1" s="451"/>
      <c r="H1" s="451"/>
      <c r="I1" s="451"/>
      <c r="J1" s="451"/>
      <c r="K1" s="451"/>
      <c r="L1" s="451"/>
      <c r="M1" s="451"/>
      <c r="N1" s="451"/>
    </row>
    <row r="2" ht="15" customHeight="1"/>
    <row r="3" spans="2:14" ht="30" customHeight="1">
      <c r="B3" s="173" t="s">
        <v>319</v>
      </c>
      <c r="C3" s="454" t="s">
        <v>443</v>
      </c>
      <c r="D3" s="455"/>
      <c r="E3" s="455"/>
      <c r="F3" s="455"/>
      <c r="G3" s="455"/>
      <c r="H3" s="455"/>
      <c r="I3" s="455"/>
      <c r="J3" s="455"/>
      <c r="K3" s="455"/>
      <c r="L3" s="455"/>
      <c r="M3" s="455"/>
      <c r="N3" s="456"/>
    </row>
    <row r="4" ht="15" customHeight="1"/>
    <row r="5" spans="1:14" ht="19.5" customHeight="1">
      <c r="A5" s="433" t="s">
        <v>255</v>
      </c>
      <c r="B5" s="433"/>
      <c r="C5" s="433"/>
      <c r="D5" s="433"/>
      <c r="E5" s="433"/>
      <c r="F5" s="433"/>
      <c r="G5" s="433"/>
      <c r="H5" s="433"/>
      <c r="I5" s="433"/>
      <c r="J5" s="433"/>
      <c r="K5" s="433"/>
      <c r="L5" s="433"/>
      <c r="M5" s="433"/>
      <c r="N5" s="433"/>
    </row>
    <row r="6" ht="15" customHeight="1">
      <c r="B6" s="314" t="s">
        <v>400</v>
      </c>
    </row>
    <row r="7" ht="15" customHeight="1"/>
    <row r="8" spans="1:14" ht="45" customHeight="1">
      <c r="A8" s="366" t="s">
        <v>11</v>
      </c>
      <c r="B8" s="207" t="s">
        <v>252</v>
      </c>
      <c r="C8" s="177" t="s">
        <v>4</v>
      </c>
      <c r="D8" s="177" t="s">
        <v>256</v>
      </c>
      <c r="E8" s="178" t="s">
        <v>253</v>
      </c>
      <c r="F8" s="178" t="s">
        <v>254</v>
      </c>
      <c r="G8" s="208" t="s">
        <v>258</v>
      </c>
      <c r="H8" s="148" t="s">
        <v>409</v>
      </c>
      <c r="I8" s="199" t="s">
        <v>309</v>
      </c>
      <c r="J8" s="200" t="s">
        <v>266</v>
      </c>
      <c r="K8" s="201" t="s">
        <v>267</v>
      </c>
      <c r="L8" s="238" t="s">
        <v>379</v>
      </c>
      <c r="M8" s="181" t="s">
        <v>268</v>
      </c>
      <c r="N8" s="148" t="s">
        <v>320</v>
      </c>
    </row>
    <row r="9" spans="1:14" ht="15" customHeight="1">
      <c r="A9" s="369">
        <v>1</v>
      </c>
      <c r="B9" s="209" t="s">
        <v>221</v>
      </c>
      <c r="C9" s="209" t="s">
        <v>222</v>
      </c>
      <c r="D9" s="185" t="s">
        <v>15</v>
      </c>
      <c r="E9" s="185" t="s">
        <v>14</v>
      </c>
      <c r="F9" s="210" t="s">
        <v>20</v>
      </c>
      <c r="G9" s="211" t="s">
        <v>32</v>
      </c>
      <c r="H9" s="149">
        <v>4</v>
      </c>
      <c r="I9" s="158"/>
      <c r="J9" s="160"/>
      <c r="K9" s="159"/>
      <c r="L9" s="159"/>
      <c r="M9" s="150">
        <f>SUM(H9*K9)+L9</f>
        <v>0</v>
      </c>
      <c r="N9" s="219" t="s">
        <v>421</v>
      </c>
    </row>
    <row r="10" spans="1:14" ht="15" customHeight="1">
      <c r="A10" s="369">
        <v>2</v>
      </c>
      <c r="B10" s="183" t="s">
        <v>261</v>
      </c>
      <c r="C10" s="183" t="s">
        <v>51</v>
      </c>
      <c r="D10" s="149" t="s">
        <v>15</v>
      </c>
      <c r="E10" s="149" t="s">
        <v>14</v>
      </c>
      <c r="F10" s="149" t="s">
        <v>20</v>
      </c>
      <c r="G10" s="149" t="s">
        <v>32</v>
      </c>
      <c r="H10" s="149">
        <v>4</v>
      </c>
      <c r="I10" s="158"/>
      <c r="J10" s="160"/>
      <c r="K10" s="159"/>
      <c r="L10" s="159"/>
      <c r="M10" s="150">
        <f aca="true" t="shared" si="0" ref="M10:M36">SUM(H10*K10)+L10</f>
        <v>0</v>
      </c>
      <c r="N10" s="219" t="s">
        <v>421</v>
      </c>
    </row>
    <row r="11" spans="1:14" ht="15" customHeight="1">
      <c r="A11" s="369">
        <v>3</v>
      </c>
      <c r="B11" s="154" t="s">
        <v>223</v>
      </c>
      <c r="C11" s="154" t="s">
        <v>224</v>
      </c>
      <c r="D11" s="185" t="s">
        <v>192</v>
      </c>
      <c r="E11" s="185" t="s">
        <v>14</v>
      </c>
      <c r="F11" s="185" t="s">
        <v>20</v>
      </c>
      <c r="G11" s="211" t="s">
        <v>32</v>
      </c>
      <c r="H11" s="149">
        <v>4</v>
      </c>
      <c r="I11" s="158"/>
      <c r="J11" s="160"/>
      <c r="K11" s="159"/>
      <c r="L11" s="159"/>
      <c r="M11" s="150">
        <f t="shared" si="0"/>
        <v>0</v>
      </c>
      <c r="N11" s="219" t="s">
        <v>421</v>
      </c>
    </row>
    <row r="12" spans="1:14" ht="15" customHeight="1">
      <c r="A12" s="369">
        <v>4</v>
      </c>
      <c r="B12" s="209" t="s">
        <v>104</v>
      </c>
      <c r="C12" s="209" t="s">
        <v>104</v>
      </c>
      <c r="D12" s="185" t="s">
        <v>15</v>
      </c>
      <c r="E12" s="185" t="s">
        <v>14</v>
      </c>
      <c r="F12" s="185" t="s">
        <v>20</v>
      </c>
      <c r="G12" s="211" t="s">
        <v>32</v>
      </c>
      <c r="H12" s="149">
        <v>4</v>
      </c>
      <c r="I12" s="158"/>
      <c r="J12" s="160"/>
      <c r="K12" s="159"/>
      <c r="L12" s="159"/>
      <c r="M12" s="150">
        <f t="shared" si="0"/>
        <v>0</v>
      </c>
      <c r="N12" s="219" t="s">
        <v>421</v>
      </c>
    </row>
    <row r="13" spans="1:15" s="294" customFormat="1" ht="15" customHeight="1">
      <c r="A13" s="411">
        <v>5</v>
      </c>
      <c r="B13" s="358" t="s">
        <v>40</v>
      </c>
      <c r="C13" s="358" t="s">
        <v>40</v>
      </c>
      <c r="D13" s="361" t="s">
        <v>78</v>
      </c>
      <c r="E13" s="361" t="s">
        <v>13</v>
      </c>
      <c r="F13" s="361" t="s">
        <v>20</v>
      </c>
      <c r="G13" s="361" t="s">
        <v>32</v>
      </c>
      <c r="H13" s="309">
        <v>40</v>
      </c>
      <c r="I13" s="311"/>
      <c r="J13" s="312"/>
      <c r="K13" s="313"/>
      <c r="L13" s="313"/>
      <c r="M13" s="412">
        <f t="shared" si="0"/>
        <v>0</v>
      </c>
      <c r="N13" s="371" t="s">
        <v>422</v>
      </c>
      <c r="O13" s="282"/>
    </row>
    <row r="14" spans="1:14" ht="15" customHeight="1">
      <c r="A14" s="369">
        <v>6</v>
      </c>
      <c r="B14" s="209" t="s">
        <v>23</v>
      </c>
      <c r="C14" s="209" t="s">
        <v>23</v>
      </c>
      <c r="D14" s="185" t="s">
        <v>15</v>
      </c>
      <c r="E14" s="185" t="s">
        <v>13</v>
      </c>
      <c r="F14" s="185" t="s">
        <v>20</v>
      </c>
      <c r="G14" s="185" t="s">
        <v>363</v>
      </c>
      <c r="H14" s="149">
        <v>50</v>
      </c>
      <c r="I14" s="158"/>
      <c r="J14" s="160"/>
      <c r="K14" s="159"/>
      <c r="L14" s="159"/>
      <c r="M14" s="150">
        <f t="shared" si="0"/>
        <v>0</v>
      </c>
      <c r="N14" s="219" t="s">
        <v>421</v>
      </c>
    </row>
    <row r="15" spans="1:14" ht="15" customHeight="1">
      <c r="A15" s="369">
        <v>7</v>
      </c>
      <c r="B15" s="356" t="s">
        <v>24</v>
      </c>
      <c r="C15" s="356" t="s">
        <v>39</v>
      </c>
      <c r="D15" s="370" t="s">
        <v>21</v>
      </c>
      <c r="E15" s="370" t="s">
        <v>14</v>
      </c>
      <c r="F15" s="370" t="s">
        <v>20</v>
      </c>
      <c r="G15" s="370" t="s">
        <v>32</v>
      </c>
      <c r="H15" s="149">
        <v>80</v>
      </c>
      <c r="I15" s="158"/>
      <c r="J15" s="160"/>
      <c r="K15" s="159"/>
      <c r="L15" s="159"/>
      <c r="M15" s="150">
        <f t="shared" si="0"/>
        <v>0</v>
      </c>
      <c r="N15" s="219" t="s">
        <v>421</v>
      </c>
    </row>
    <row r="16" spans="1:14" ht="15" customHeight="1">
      <c r="A16" s="369">
        <v>8</v>
      </c>
      <c r="B16" s="212" t="s">
        <v>225</v>
      </c>
      <c r="C16" s="212" t="s">
        <v>226</v>
      </c>
      <c r="D16" s="185" t="s">
        <v>15</v>
      </c>
      <c r="E16" s="185" t="s">
        <v>14</v>
      </c>
      <c r="F16" s="185" t="s">
        <v>20</v>
      </c>
      <c r="G16" s="185" t="s">
        <v>32</v>
      </c>
      <c r="H16" s="149">
        <v>4</v>
      </c>
      <c r="I16" s="158"/>
      <c r="J16" s="160"/>
      <c r="K16" s="159"/>
      <c r="L16" s="159"/>
      <c r="M16" s="150">
        <f t="shared" si="0"/>
        <v>0</v>
      </c>
      <c r="N16" s="219" t="s">
        <v>421</v>
      </c>
    </row>
    <row r="17" spans="1:14" ht="15" customHeight="1">
      <c r="A17" s="369">
        <v>9</v>
      </c>
      <c r="B17" s="212" t="s">
        <v>227</v>
      </c>
      <c r="C17" s="212" t="s">
        <v>228</v>
      </c>
      <c r="D17" s="185" t="s">
        <v>15</v>
      </c>
      <c r="E17" s="185" t="s">
        <v>14</v>
      </c>
      <c r="F17" s="185" t="s">
        <v>20</v>
      </c>
      <c r="G17" s="211" t="s">
        <v>32</v>
      </c>
      <c r="H17" s="149">
        <v>8</v>
      </c>
      <c r="I17" s="158"/>
      <c r="J17" s="160"/>
      <c r="K17" s="159"/>
      <c r="L17" s="159"/>
      <c r="M17" s="150">
        <f t="shared" si="0"/>
        <v>0</v>
      </c>
      <c r="N17" s="219" t="s">
        <v>421</v>
      </c>
    </row>
    <row r="18" spans="1:14" ht="15" customHeight="1">
      <c r="A18" s="369">
        <v>10</v>
      </c>
      <c r="B18" s="212" t="s">
        <v>25</v>
      </c>
      <c r="C18" s="212" t="s">
        <v>25</v>
      </c>
      <c r="D18" s="149" t="s">
        <v>21</v>
      </c>
      <c r="E18" s="149" t="s">
        <v>14</v>
      </c>
      <c r="F18" s="149" t="s">
        <v>20</v>
      </c>
      <c r="G18" s="149" t="s">
        <v>32</v>
      </c>
      <c r="H18" s="149">
        <v>200</v>
      </c>
      <c r="I18" s="158"/>
      <c r="J18" s="160"/>
      <c r="K18" s="159"/>
      <c r="L18" s="159"/>
      <c r="M18" s="150">
        <f t="shared" si="0"/>
        <v>0</v>
      </c>
      <c r="N18" s="219" t="s">
        <v>421</v>
      </c>
    </row>
    <row r="19" spans="1:14" ht="15" customHeight="1">
      <c r="A19" s="369">
        <v>11</v>
      </c>
      <c r="B19" s="212" t="s">
        <v>25</v>
      </c>
      <c r="C19" s="212" t="s">
        <v>25</v>
      </c>
      <c r="D19" s="149" t="s">
        <v>15</v>
      </c>
      <c r="E19" s="149" t="s">
        <v>13</v>
      </c>
      <c r="F19" s="149" t="s">
        <v>20</v>
      </c>
      <c r="G19" s="149" t="s">
        <v>32</v>
      </c>
      <c r="H19" s="149">
        <v>300</v>
      </c>
      <c r="I19" s="158"/>
      <c r="J19" s="160"/>
      <c r="K19" s="159"/>
      <c r="L19" s="159"/>
      <c r="M19" s="150">
        <f t="shared" si="0"/>
        <v>0</v>
      </c>
      <c r="N19" s="219" t="s">
        <v>421</v>
      </c>
    </row>
    <row r="20" spans="1:14" ht="15" customHeight="1">
      <c r="A20" s="369">
        <v>12</v>
      </c>
      <c r="B20" s="212" t="s">
        <v>25</v>
      </c>
      <c r="C20" s="212" t="s">
        <v>25</v>
      </c>
      <c r="D20" s="303" t="s">
        <v>78</v>
      </c>
      <c r="E20" s="303" t="s">
        <v>13</v>
      </c>
      <c r="F20" s="303" t="s">
        <v>20</v>
      </c>
      <c r="G20" s="303" t="s">
        <v>32</v>
      </c>
      <c r="H20" s="149">
        <v>60</v>
      </c>
      <c r="I20" s="158"/>
      <c r="J20" s="160"/>
      <c r="K20" s="159"/>
      <c r="L20" s="159"/>
      <c r="M20" s="150">
        <f t="shared" si="0"/>
        <v>0</v>
      </c>
      <c r="N20" s="219" t="s">
        <v>421</v>
      </c>
    </row>
    <row r="21" spans="1:14" ht="15" customHeight="1">
      <c r="A21" s="369">
        <v>13</v>
      </c>
      <c r="B21" s="302" t="s">
        <v>93</v>
      </c>
      <c r="C21" s="302" t="s">
        <v>93</v>
      </c>
      <c r="D21" s="303" t="s">
        <v>415</v>
      </c>
      <c r="E21" s="303" t="s">
        <v>14</v>
      </c>
      <c r="F21" s="360" t="s">
        <v>20</v>
      </c>
      <c r="G21" s="303" t="s">
        <v>32</v>
      </c>
      <c r="H21" s="149">
        <v>20</v>
      </c>
      <c r="I21" s="158"/>
      <c r="J21" s="160"/>
      <c r="K21" s="159"/>
      <c r="L21" s="159"/>
      <c r="M21" s="150">
        <f t="shared" si="0"/>
        <v>0</v>
      </c>
      <c r="N21" s="219" t="s">
        <v>421</v>
      </c>
    </row>
    <row r="22" spans="1:14" ht="15" customHeight="1">
      <c r="A22" s="369">
        <v>14</v>
      </c>
      <c r="B22" s="212" t="s">
        <v>249</v>
      </c>
      <c r="C22" s="212" t="s">
        <v>106</v>
      </c>
      <c r="D22" s="185" t="s">
        <v>15</v>
      </c>
      <c r="E22" s="185" t="s">
        <v>14</v>
      </c>
      <c r="F22" s="185" t="s">
        <v>20</v>
      </c>
      <c r="G22" s="211" t="s">
        <v>32</v>
      </c>
      <c r="H22" s="149">
        <v>4</v>
      </c>
      <c r="I22" s="158"/>
      <c r="J22" s="160"/>
      <c r="K22" s="159"/>
      <c r="L22" s="159"/>
      <c r="M22" s="150">
        <f t="shared" si="0"/>
        <v>0</v>
      </c>
      <c r="N22" s="219" t="s">
        <v>421</v>
      </c>
    </row>
    <row r="23" spans="1:14" ht="15" customHeight="1">
      <c r="A23" s="369">
        <v>15</v>
      </c>
      <c r="B23" s="212" t="s">
        <v>229</v>
      </c>
      <c r="C23" s="212" t="s">
        <v>230</v>
      </c>
      <c r="D23" s="185" t="s">
        <v>15</v>
      </c>
      <c r="E23" s="185" t="s">
        <v>14</v>
      </c>
      <c r="F23" s="185" t="s">
        <v>20</v>
      </c>
      <c r="G23" s="211" t="s">
        <v>32</v>
      </c>
      <c r="H23" s="149">
        <v>4</v>
      </c>
      <c r="I23" s="158"/>
      <c r="J23" s="160"/>
      <c r="K23" s="159"/>
      <c r="L23" s="159"/>
      <c r="M23" s="150">
        <f t="shared" si="0"/>
        <v>0</v>
      </c>
      <c r="N23" s="219" t="s">
        <v>421</v>
      </c>
    </row>
    <row r="24" spans="1:14" ht="15" customHeight="1">
      <c r="A24" s="369">
        <v>16</v>
      </c>
      <c r="B24" s="302" t="s">
        <v>26</v>
      </c>
      <c r="C24" s="302" t="s">
        <v>26</v>
      </c>
      <c r="D24" s="303" t="s">
        <v>415</v>
      </c>
      <c r="E24" s="303" t="s">
        <v>14</v>
      </c>
      <c r="F24" s="360" t="s">
        <v>20</v>
      </c>
      <c r="G24" s="303" t="s">
        <v>32</v>
      </c>
      <c r="H24" s="149">
        <v>90</v>
      </c>
      <c r="I24" s="158"/>
      <c r="J24" s="160"/>
      <c r="K24" s="159"/>
      <c r="L24" s="159"/>
      <c r="M24" s="150">
        <f t="shared" si="0"/>
        <v>0</v>
      </c>
      <c r="N24" s="219" t="s">
        <v>421</v>
      </c>
    </row>
    <row r="25" spans="1:14" ht="15" customHeight="1">
      <c r="A25" s="369">
        <v>17</v>
      </c>
      <c r="B25" s="212" t="s">
        <v>231</v>
      </c>
      <c r="C25" s="212" t="s">
        <v>231</v>
      </c>
      <c r="D25" s="185" t="s">
        <v>15</v>
      </c>
      <c r="E25" s="185" t="s">
        <v>14</v>
      </c>
      <c r="F25" s="185" t="s">
        <v>20</v>
      </c>
      <c r="G25" s="211" t="s">
        <v>32</v>
      </c>
      <c r="H25" s="149">
        <v>4</v>
      </c>
      <c r="I25" s="158"/>
      <c r="J25" s="160"/>
      <c r="K25" s="159"/>
      <c r="L25" s="159"/>
      <c r="M25" s="150">
        <f t="shared" si="0"/>
        <v>0</v>
      </c>
      <c r="N25" s="219" t="s">
        <v>421</v>
      </c>
    </row>
    <row r="26" spans="1:15" s="294" customFormat="1" ht="15" customHeight="1">
      <c r="A26" s="411">
        <v>18</v>
      </c>
      <c r="B26" s="322" t="s">
        <v>71</v>
      </c>
      <c r="C26" s="322" t="s">
        <v>71</v>
      </c>
      <c r="D26" s="323" t="s">
        <v>78</v>
      </c>
      <c r="E26" s="323" t="s">
        <v>13</v>
      </c>
      <c r="F26" s="323" t="s">
        <v>20</v>
      </c>
      <c r="G26" s="323" t="s">
        <v>32</v>
      </c>
      <c r="H26" s="309">
        <v>40</v>
      </c>
      <c r="I26" s="311"/>
      <c r="J26" s="312"/>
      <c r="K26" s="313"/>
      <c r="L26" s="313"/>
      <c r="M26" s="412">
        <f t="shared" si="0"/>
        <v>0</v>
      </c>
      <c r="N26" s="371" t="s">
        <v>422</v>
      </c>
      <c r="O26" s="282"/>
    </row>
    <row r="27" spans="1:15" s="294" customFormat="1" ht="15" customHeight="1">
      <c r="A27" s="411">
        <v>19</v>
      </c>
      <c r="B27" s="322" t="s">
        <v>71</v>
      </c>
      <c r="C27" s="322" t="s">
        <v>71</v>
      </c>
      <c r="D27" s="323" t="s">
        <v>21</v>
      </c>
      <c r="E27" s="323" t="s">
        <v>14</v>
      </c>
      <c r="F27" s="323" t="s">
        <v>20</v>
      </c>
      <c r="G27" s="323" t="s">
        <v>32</v>
      </c>
      <c r="H27" s="309">
        <v>40</v>
      </c>
      <c r="I27" s="311"/>
      <c r="J27" s="312"/>
      <c r="K27" s="313"/>
      <c r="L27" s="313"/>
      <c r="M27" s="412">
        <f t="shared" si="0"/>
        <v>0</v>
      </c>
      <c r="N27" s="371" t="s">
        <v>422</v>
      </c>
      <c r="O27" s="282"/>
    </row>
    <row r="28" spans="1:14" ht="15" customHeight="1">
      <c r="A28" s="369">
        <v>20</v>
      </c>
      <c r="B28" s="214" t="s">
        <v>234</v>
      </c>
      <c r="C28" s="214" t="s">
        <v>235</v>
      </c>
      <c r="D28" s="185" t="s">
        <v>15</v>
      </c>
      <c r="E28" s="185" t="s">
        <v>14</v>
      </c>
      <c r="F28" s="185" t="s">
        <v>20</v>
      </c>
      <c r="G28" s="211" t="s">
        <v>32</v>
      </c>
      <c r="H28" s="149">
        <v>4</v>
      </c>
      <c r="I28" s="158"/>
      <c r="J28" s="160"/>
      <c r="K28" s="159"/>
      <c r="L28" s="159"/>
      <c r="M28" s="150">
        <f t="shared" si="0"/>
        <v>0</v>
      </c>
      <c r="N28" s="219" t="s">
        <v>421</v>
      </c>
    </row>
    <row r="29" spans="1:14" ht="15" customHeight="1">
      <c r="A29" s="369">
        <v>21</v>
      </c>
      <c r="B29" s="214" t="s">
        <v>198</v>
      </c>
      <c r="C29" s="214" t="s">
        <v>236</v>
      </c>
      <c r="D29" s="185" t="s">
        <v>15</v>
      </c>
      <c r="E29" s="185" t="s">
        <v>14</v>
      </c>
      <c r="F29" s="210" t="s">
        <v>20</v>
      </c>
      <c r="G29" s="185" t="s">
        <v>32</v>
      </c>
      <c r="H29" s="149">
        <v>20</v>
      </c>
      <c r="I29" s="158"/>
      <c r="J29" s="160"/>
      <c r="K29" s="159"/>
      <c r="L29" s="159"/>
      <c r="M29" s="150">
        <f t="shared" si="0"/>
        <v>0</v>
      </c>
      <c r="N29" s="219" t="s">
        <v>421</v>
      </c>
    </row>
    <row r="30" spans="1:14" ht="15" customHeight="1">
      <c r="A30" s="369">
        <v>22</v>
      </c>
      <c r="B30" s="214" t="s">
        <v>232</v>
      </c>
      <c r="C30" s="214" t="s">
        <v>233</v>
      </c>
      <c r="D30" s="185" t="s">
        <v>15</v>
      </c>
      <c r="E30" s="185" t="s">
        <v>14</v>
      </c>
      <c r="F30" s="185" t="s">
        <v>20</v>
      </c>
      <c r="G30" s="211" t="s">
        <v>32</v>
      </c>
      <c r="H30" s="149">
        <v>4</v>
      </c>
      <c r="I30" s="158"/>
      <c r="J30" s="160"/>
      <c r="K30" s="159"/>
      <c r="L30" s="159"/>
      <c r="M30" s="150">
        <f t="shared" si="0"/>
        <v>0</v>
      </c>
      <c r="N30" s="219" t="s">
        <v>421</v>
      </c>
    </row>
    <row r="31" spans="1:15" s="294" customFormat="1" ht="15" customHeight="1">
      <c r="A31" s="411">
        <v>23</v>
      </c>
      <c r="B31" s="324" t="s">
        <v>36</v>
      </c>
      <c r="C31" s="324" t="s">
        <v>36</v>
      </c>
      <c r="D31" s="325" t="s">
        <v>78</v>
      </c>
      <c r="E31" s="323" t="s">
        <v>13</v>
      </c>
      <c r="F31" s="325" t="s">
        <v>20</v>
      </c>
      <c r="G31" s="325" t="s">
        <v>32</v>
      </c>
      <c r="H31" s="309">
        <v>180</v>
      </c>
      <c r="I31" s="311"/>
      <c r="J31" s="312"/>
      <c r="K31" s="313"/>
      <c r="L31" s="313"/>
      <c r="M31" s="412">
        <f t="shared" si="0"/>
        <v>0</v>
      </c>
      <c r="N31" s="371" t="s">
        <v>422</v>
      </c>
      <c r="O31" s="282"/>
    </row>
    <row r="32" spans="1:15" s="294" customFormat="1" ht="15" customHeight="1">
      <c r="A32" s="411">
        <v>24</v>
      </c>
      <c r="B32" s="358" t="s">
        <v>36</v>
      </c>
      <c r="C32" s="358" t="s">
        <v>36</v>
      </c>
      <c r="D32" s="361" t="s">
        <v>21</v>
      </c>
      <c r="E32" s="361" t="s">
        <v>14</v>
      </c>
      <c r="F32" s="361" t="s">
        <v>20</v>
      </c>
      <c r="G32" s="361" t="s">
        <v>32</v>
      </c>
      <c r="H32" s="309">
        <v>100</v>
      </c>
      <c r="I32" s="311"/>
      <c r="J32" s="312"/>
      <c r="K32" s="313"/>
      <c r="L32" s="313"/>
      <c r="M32" s="412">
        <f t="shared" si="0"/>
        <v>0</v>
      </c>
      <c r="N32" s="371" t="s">
        <v>422</v>
      </c>
      <c r="O32" s="282"/>
    </row>
    <row r="33" spans="1:14" ht="15" customHeight="1">
      <c r="A33" s="369">
        <v>25</v>
      </c>
      <c r="B33" s="425" t="s">
        <v>451</v>
      </c>
      <c r="C33" s="209" t="s">
        <v>217</v>
      </c>
      <c r="D33" s="185" t="s">
        <v>15</v>
      </c>
      <c r="E33" s="185" t="s">
        <v>14</v>
      </c>
      <c r="F33" s="210" t="s">
        <v>20</v>
      </c>
      <c r="G33" s="211" t="s">
        <v>32</v>
      </c>
      <c r="H33" s="149">
        <v>4</v>
      </c>
      <c r="I33" s="158"/>
      <c r="J33" s="160"/>
      <c r="K33" s="159"/>
      <c r="L33" s="159"/>
      <c r="M33" s="150">
        <f t="shared" si="0"/>
        <v>0</v>
      </c>
      <c r="N33" s="219" t="s">
        <v>421</v>
      </c>
    </row>
    <row r="34" spans="1:14" ht="15" customHeight="1">
      <c r="A34" s="369">
        <v>26</v>
      </c>
      <c r="B34" s="425" t="s">
        <v>451</v>
      </c>
      <c r="C34" s="209" t="s">
        <v>237</v>
      </c>
      <c r="D34" s="303" t="s">
        <v>15</v>
      </c>
      <c r="E34" s="303" t="s">
        <v>14</v>
      </c>
      <c r="F34" s="303" t="s">
        <v>20</v>
      </c>
      <c r="G34" s="303" t="s">
        <v>32</v>
      </c>
      <c r="H34" s="303">
        <v>30</v>
      </c>
      <c r="I34" s="158"/>
      <c r="J34" s="160"/>
      <c r="K34" s="159"/>
      <c r="L34" s="159"/>
      <c r="M34" s="150">
        <f t="shared" si="0"/>
        <v>0</v>
      </c>
      <c r="N34" s="219" t="s">
        <v>421</v>
      </c>
    </row>
    <row r="35" spans="1:14" ht="15" customHeight="1">
      <c r="A35" s="369">
        <v>27</v>
      </c>
      <c r="B35" s="215" t="s">
        <v>197</v>
      </c>
      <c r="C35" s="215" t="s">
        <v>197</v>
      </c>
      <c r="D35" s="185" t="s">
        <v>15</v>
      </c>
      <c r="E35" s="185" t="s">
        <v>14</v>
      </c>
      <c r="F35" s="185" t="s">
        <v>20</v>
      </c>
      <c r="G35" s="185" t="s">
        <v>32</v>
      </c>
      <c r="H35" s="149">
        <v>20</v>
      </c>
      <c r="I35" s="158"/>
      <c r="J35" s="160"/>
      <c r="K35" s="159"/>
      <c r="L35" s="159"/>
      <c r="M35" s="150">
        <f t="shared" si="0"/>
        <v>0</v>
      </c>
      <c r="N35" s="219" t="s">
        <v>421</v>
      </c>
    </row>
    <row r="36" spans="1:14" ht="15" customHeight="1">
      <c r="A36" s="369">
        <v>28</v>
      </c>
      <c r="B36" s="215" t="s">
        <v>63</v>
      </c>
      <c r="C36" s="215" t="s">
        <v>63</v>
      </c>
      <c r="D36" s="185" t="s">
        <v>15</v>
      </c>
      <c r="E36" s="185" t="s">
        <v>14</v>
      </c>
      <c r="F36" s="185" t="s">
        <v>20</v>
      </c>
      <c r="G36" s="185" t="s">
        <v>32</v>
      </c>
      <c r="H36" s="149">
        <v>4</v>
      </c>
      <c r="I36" s="158"/>
      <c r="J36" s="160"/>
      <c r="K36" s="159"/>
      <c r="L36" s="159"/>
      <c r="M36" s="150">
        <f t="shared" si="0"/>
        <v>0</v>
      </c>
      <c r="N36" s="219" t="s">
        <v>421</v>
      </c>
    </row>
    <row r="37" spans="1:14" ht="15" customHeight="1">
      <c r="A37" s="369">
        <v>29</v>
      </c>
      <c r="B37" s="209" t="s">
        <v>281</v>
      </c>
      <c r="C37" s="209" t="s">
        <v>250</v>
      </c>
      <c r="D37" s="185" t="s">
        <v>15</v>
      </c>
      <c r="E37" s="185" t="s">
        <v>14</v>
      </c>
      <c r="F37" s="210" t="s">
        <v>20</v>
      </c>
      <c r="G37" s="211" t="s">
        <v>32</v>
      </c>
      <c r="H37" s="149">
        <v>6</v>
      </c>
      <c r="I37" s="158"/>
      <c r="J37" s="160"/>
      <c r="K37" s="159"/>
      <c r="L37" s="159"/>
      <c r="M37" s="150">
        <f aca="true" t="shared" si="1" ref="M37:M54">SUM(H37*K37)+L37</f>
        <v>0</v>
      </c>
      <c r="N37" s="219" t="s">
        <v>421</v>
      </c>
    </row>
    <row r="38" spans="1:14" ht="15" customHeight="1">
      <c r="A38" s="369">
        <v>30</v>
      </c>
      <c r="B38" s="215" t="s">
        <v>238</v>
      </c>
      <c r="C38" s="215" t="s">
        <v>238</v>
      </c>
      <c r="D38" s="185" t="s">
        <v>15</v>
      </c>
      <c r="E38" s="185" t="s">
        <v>14</v>
      </c>
      <c r="F38" s="210" t="s">
        <v>20</v>
      </c>
      <c r="G38" s="211" t="s">
        <v>32</v>
      </c>
      <c r="H38" s="149">
        <v>4</v>
      </c>
      <c r="I38" s="158"/>
      <c r="J38" s="160"/>
      <c r="K38" s="159"/>
      <c r="L38" s="159"/>
      <c r="M38" s="150">
        <f t="shared" si="1"/>
        <v>0</v>
      </c>
      <c r="N38" s="219" t="s">
        <v>421</v>
      </c>
    </row>
    <row r="39" spans="1:14" ht="15" customHeight="1">
      <c r="A39" s="369">
        <v>31</v>
      </c>
      <c r="B39" s="215" t="s">
        <v>203</v>
      </c>
      <c r="C39" s="215" t="s">
        <v>203</v>
      </c>
      <c r="D39" s="185" t="s">
        <v>15</v>
      </c>
      <c r="E39" s="185" t="s">
        <v>14</v>
      </c>
      <c r="F39" s="185" t="s">
        <v>20</v>
      </c>
      <c r="G39" s="185" t="s">
        <v>32</v>
      </c>
      <c r="H39" s="149">
        <v>4</v>
      </c>
      <c r="I39" s="158"/>
      <c r="J39" s="160"/>
      <c r="K39" s="159"/>
      <c r="L39" s="159"/>
      <c r="M39" s="150">
        <f t="shared" si="1"/>
        <v>0</v>
      </c>
      <c r="N39" s="219" t="s">
        <v>421</v>
      </c>
    </row>
    <row r="40" spans="1:14" ht="15" customHeight="1">
      <c r="A40" s="369">
        <v>32</v>
      </c>
      <c r="B40" s="215" t="s">
        <v>239</v>
      </c>
      <c r="C40" s="215" t="s">
        <v>239</v>
      </c>
      <c r="D40" s="185" t="s">
        <v>15</v>
      </c>
      <c r="E40" s="185" t="s">
        <v>14</v>
      </c>
      <c r="F40" s="210" t="s">
        <v>20</v>
      </c>
      <c r="G40" s="211" t="s">
        <v>32</v>
      </c>
      <c r="H40" s="149">
        <v>4</v>
      </c>
      <c r="I40" s="158"/>
      <c r="J40" s="160"/>
      <c r="K40" s="159"/>
      <c r="L40" s="159"/>
      <c r="M40" s="150">
        <f t="shared" si="1"/>
        <v>0</v>
      </c>
      <c r="N40" s="219" t="s">
        <v>421</v>
      </c>
    </row>
    <row r="41" spans="1:14" ht="15" customHeight="1">
      <c r="A41" s="369">
        <v>33</v>
      </c>
      <c r="B41" s="209" t="s">
        <v>107</v>
      </c>
      <c r="C41" s="209" t="s">
        <v>107</v>
      </c>
      <c r="D41" s="185" t="s">
        <v>15</v>
      </c>
      <c r="E41" s="185" t="s">
        <v>14</v>
      </c>
      <c r="F41" s="210" t="s">
        <v>20</v>
      </c>
      <c r="G41" s="211" t="s">
        <v>32</v>
      </c>
      <c r="H41" s="149">
        <v>8</v>
      </c>
      <c r="I41" s="158"/>
      <c r="J41" s="160"/>
      <c r="K41" s="159"/>
      <c r="L41" s="159"/>
      <c r="M41" s="150">
        <f t="shared" si="1"/>
        <v>0</v>
      </c>
      <c r="N41" s="219" t="s">
        <v>421</v>
      </c>
    </row>
    <row r="42" spans="1:14" ht="15" customHeight="1">
      <c r="A42" s="369">
        <v>34</v>
      </c>
      <c r="B42" s="209" t="s">
        <v>247</v>
      </c>
      <c r="C42" s="209" t="s">
        <v>248</v>
      </c>
      <c r="D42" s="185" t="s">
        <v>15</v>
      </c>
      <c r="E42" s="185" t="s">
        <v>14</v>
      </c>
      <c r="F42" s="210" t="s">
        <v>20</v>
      </c>
      <c r="G42" s="211" t="s">
        <v>32</v>
      </c>
      <c r="H42" s="149">
        <v>4</v>
      </c>
      <c r="I42" s="158"/>
      <c r="J42" s="160"/>
      <c r="K42" s="159"/>
      <c r="L42" s="159"/>
      <c r="M42" s="150">
        <f t="shared" si="1"/>
        <v>0</v>
      </c>
      <c r="N42" s="219" t="s">
        <v>421</v>
      </c>
    </row>
    <row r="43" spans="1:14" ht="15" customHeight="1">
      <c r="A43" s="369">
        <v>35</v>
      </c>
      <c r="B43" s="209" t="s">
        <v>240</v>
      </c>
      <c r="C43" s="209" t="s">
        <v>241</v>
      </c>
      <c r="D43" s="185" t="s">
        <v>15</v>
      </c>
      <c r="E43" s="185" t="s">
        <v>14</v>
      </c>
      <c r="F43" s="210" t="s">
        <v>20</v>
      </c>
      <c r="G43" s="211" t="s">
        <v>32</v>
      </c>
      <c r="H43" s="149">
        <v>4</v>
      </c>
      <c r="I43" s="158"/>
      <c r="J43" s="160"/>
      <c r="K43" s="159"/>
      <c r="L43" s="159"/>
      <c r="M43" s="150">
        <f t="shared" si="1"/>
        <v>0</v>
      </c>
      <c r="N43" s="219" t="s">
        <v>421</v>
      </c>
    </row>
    <row r="44" spans="1:14" ht="45" customHeight="1">
      <c r="A44" s="366" t="s">
        <v>11</v>
      </c>
      <c r="B44" s="207" t="s">
        <v>252</v>
      </c>
      <c r="C44" s="177" t="s">
        <v>4</v>
      </c>
      <c r="D44" s="177" t="s">
        <v>256</v>
      </c>
      <c r="E44" s="178" t="s">
        <v>253</v>
      </c>
      <c r="F44" s="178" t="s">
        <v>254</v>
      </c>
      <c r="G44" s="208" t="s">
        <v>258</v>
      </c>
      <c r="H44" s="148" t="s">
        <v>409</v>
      </c>
      <c r="I44" s="199" t="s">
        <v>309</v>
      </c>
      <c r="J44" s="200" t="s">
        <v>266</v>
      </c>
      <c r="K44" s="201" t="s">
        <v>267</v>
      </c>
      <c r="L44" s="238" t="s">
        <v>379</v>
      </c>
      <c r="M44" s="181" t="s">
        <v>268</v>
      </c>
      <c r="N44" s="148" t="s">
        <v>320</v>
      </c>
    </row>
    <row r="45" spans="1:14" ht="15" customHeight="1">
      <c r="A45" s="369">
        <v>36</v>
      </c>
      <c r="B45" s="209" t="s">
        <v>215</v>
      </c>
      <c r="C45" s="209" t="s">
        <v>216</v>
      </c>
      <c r="D45" s="185" t="s">
        <v>15</v>
      </c>
      <c r="E45" s="185" t="s">
        <v>14</v>
      </c>
      <c r="F45" s="210" t="s">
        <v>20</v>
      </c>
      <c r="G45" s="211" t="s">
        <v>32</v>
      </c>
      <c r="H45" s="149">
        <v>4</v>
      </c>
      <c r="I45" s="158"/>
      <c r="J45" s="160"/>
      <c r="K45" s="159"/>
      <c r="L45" s="159"/>
      <c r="M45" s="150">
        <f t="shared" si="1"/>
        <v>0</v>
      </c>
      <c r="N45" s="219" t="s">
        <v>421</v>
      </c>
    </row>
    <row r="46" spans="1:14" ht="15" customHeight="1">
      <c r="A46" s="369">
        <v>37</v>
      </c>
      <c r="B46" s="209" t="s">
        <v>244</v>
      </c>
      <c r="C46" s="209" t="s">
        <v>245</v>
      </c>
      <c r="D46" s="185" t="s">
        <v>15</v>
      </c>
      <c r="E46" s="185" t="s">
        <v>14</v>
      </c>
      <c r="F46" s="210" t="s">
        <v>20</v>
      </c>
      <c r="G46" s="211" t="s">
        <v>32</v>
      </c>
      <c r="H46" s="149">
        <v>10</v>
      </c>
      <c r="I46" s="158"/>
      <c r="J46" s="160"/>
      <c r="K46" s="159"/>
      <c r="L46" s="159"/>
      <c r="M46" s="150">
        <f t="shared" si="1"/>
        <v>0</v>
      </c>
      <c r="N46" s="219" t="s">
        <v>421</v>
      </c>
    </row>
    <row r="47" spans="1:14" ht="15" customHeight="1">
      <c r="A47" s="369">
        <v>38</v>
      </c>
      <c r="B47" s="209" t="s">
        <v>242</v>
      </c>
      <c r="C47" s="209" t="s">
        <v>243</v>
      </c>
      <c r="D47" s="185" t="s">
        <v>15</v>
      </c>
      <c r="E47" s="185" t="s">
        <v>14</v>
      </c>
      <c r="F47" s="210" t="s">
        <v>20</v>
      </c>
      <c r="G47" s="211" t="s">
        <v>32</v>
      </c>
      <c r="H47" s="149">
        <v>4</v>
      </c>
      <c r="I47" s="158"/>
      <c r="J47" s="160"/>
      <c r="K47" s="159"/>
      <c r="L47" s="159"/>
      <c r="M47" s="150">
        <f t="shared" si="1"/>
        <v>0</v>
      </c>
      <c r="N47" s="219" t="s">
        <v>421</v>
      </c>
    </row>
    <row r="48" spans="1:14" ht="15" customHeight="1">
      <c r="A48" s="369">
        <v>39</v>
      </c>
      <c r="B48" s="209" t="s">
        <v>28</v>
      </c>
      <c r="C48" s="209" t="s">
        <v>67</v>
      </c>
      <c r="D48" s="185" t="s">
        <v>21</v>
      </c>
      <c r="E48" s="185" t="s">
        <v>14</v>
      </c>
      <c r="F48" s="185" t="s">
        <v>20</v>
      </c>
      <c r="G48" s="185" t="s">
        <v>32</v>
      </c>
      <c r="H48" s="149">
        <v>10</v>
      </c>
      <c r="I48" s="158"/>
      <c r="J48" s="160"/>
      <c r="K48" s="159"/>
      <c r="L48" s="159"/>
      <c r="M48" s="150">
        <f t="shared" si="1"/>
        <v>0</v>
      </c>
      <c r="N48" s="219" t="s">
        <v>421</v>
      </c>
    </row>
    <row r="49" spans="1:14" ht="15" customHeight="1">
      <c r="A49" s="369">
        <v>40</v>
      </c>
      <c r="B49" s="209" t="s">
        <v>28</v>
      </c>
      <c r="C49" s="209" t="s">
        <v>67</v>
      </c>
      <c r="D49" s="303" t="s">
        <v>15</v>
      </c>
      <c r="E49" s="303" t="s">
        <v>13</v>
      </c>
      <c r="F49" s="303" t="s">
        <v>20</v>
      </c>
      <c r="G49" s="303" t="s">
        <v>32</v>
      </c>
      <c r="H49" s="149">
        <v>10</v>
      </c>
      <c r="I49" s="158"/>
      <c r="J49" s="160"/>
      <c r="K49" s="159"/>
      <c r="L49" s="159"/>
      <c r="M49" s="150">
        <f t="shared" si="1"/>
        <v>0</v>
      </c>
      <c r="N49" s="219" t="s">
        <v>421</v>
      </c>
    </row>
    <row r="50" spans="1:14" ht="15" customHeight="1">
      <c r="A50" s="369">
        <v>41</v>
      </c>
      <c r="B50" s="209" t="s">
        <v>246</v>
      </c>
      <c r="C50" s="209" t="s">
        <v>66</v>
      </c>
      <c r="D50" s="185" t="s">
        <v>15</v>
      </c>
      <c r="E50" s="185" t="s">
        <v>14</v>
      </c>
      <c r="F50" s="185" t="s">
        <v>20</v>
      </c>
      <c r="G50" s="211" t="s">
        <v>32</v>
      </c>
      <c r="H50" s="149">
        <v>12</v>
      </c>
      <c r="I50" s="158"/>
      <c r="J50" s="160"/>
      <c r="K50" s="159"/>
      <c r="L50" s="159"/>
      <c r="M50" s="150">
        <f t="shared" si="1"/>
        <v>0</v>
      </c>
      <c r="N50" s="219" t="s">
        <v>421</v>
      </c>
    </row>
    <row r="51" spans="1:14" ht="15" customHeight="1">
      <c r="A51" s="369">
        <v>42</v>
      </c>
      <c r="B51" s="209" t="s">
        <v>30</v>
      </c>
      <c r="C51" s="209" t="s">
        <v>37</v>
      </c>
      <c r="D51" s="185" t="s">
        <v>15</v>
      </c>
      <c r="E51" s="185" t="s">
        <v>14</v>
      </c>
      <c r="F51" s="185" t="s">
        <v>20</v>
      </c>
      <c r="G51" s="211" t="s">
        <v>32</v>
      </c>
      <c r="H51" s="149">
        <v>20</v>
      </c>
      <c r="I51" s="158"/>
      <c r="J51" s="160"/>
      <c r="K51" s="159"/>
      <c r="L51" s="159"/>
      <c r="M51" s="150">
        <f t="shared" si="1"/>
        <v>0</v>
      </c>
      <c r="N51" s="219" t="s">
        <v>421</v>
      </c>
    </row>
    <row r="52" spans="1:14" ht="15" customHeight="1">
      <c r="A52" s="369">
        <v>43</v>
      </c>
      <c r="B52" s="209" t="s">
        <v>30</v>
      </c>
      <c r="C52" s="209" t="s">
        <v>37</v>
      </c>
      <c r="D52" s="303" t="s">
        <v>21</v>
      </c>
      <c r="E52" s="303" t="s">
        <v>14</v>
      </c>
      <c r="F52" s="303" t="s">
        <v>20</v>
      </c>
      <c r="G52" s="303" t="s">
        <v>32</v>
      </c>
      <c r="H52" s="149">
        <v>30</v>
      </c>
      <c r="I52" s="158"/>
      <c r="J52" s="160"/>
      <c r="K52" s="159"/>
      <c r="L52" s="159"/>
      <c r="M52" s="150">
        <f t="shared" si="1"/>
        <v>0</v>
      </c>
      <c r="N52" s="219" t="s">
        <v>421</v>
      </c>
    </row>
    <row r="53" spans="1:14" ht="15" customHeight="1">
      <c r="A53" s="369">
        <v>44</v>
      </c>
      <c r="B53" s="356" t="s">
        <v>30</v>
      </c>
      <c r="C53" s="356" t="s">
        <v>30</v>
      </c>
      <c r="D53" s="370" t="s">
        <v>21</v>
      </c>
      <c r="E53" s="370" t="s">
        <v>14</v>
      </c>
      <c r="F53" s="370" t="s">
        <v>20</v>
      </c>
      <c r="G53" s="370" t="s">
        <v>32</v>
      </c>
      <c r="H53" s="149">
        <v>20</v>
      </c>
      <c r="I53" s="158"/>
      <c r="J53" s="160"/>
      <c r="K53" s="159"/>
      <c r="L53" s="159"/>
      <c r="M53" s="150">
        <f t="shared" si="1"/>
        <v>0</v>
      </c>
      <c r="N53" s="219" t="s">
        <v>421</v>
      </c>
    </row>
    <row r="54" spans="1:14" ht="15" customHeight="1">
      <c r="A54" s="369">
        <v>45</v>
      </c>
      <c r="B54" s="231" t="s">
        <v>218</v>
      </c>
      <c r="C54" s="231" t="s">
        <v>109</v>
      </c>
      <c r="D54" s="216" t="s">
        <v>15</v>
      </c>
      <c r="E54" s="216" t="s">
        <v>14</v>
      </c>
      <c r="F54" s="216" t="s">
        <v>20</v>
      </c>
      <c r="G54" s="216" t="s">
        <v>32</v>
      </c>
      <c r="H54" s="149">
        <v>6</v>
      </c>
      <c r="I54" s="158"/>
      <c r="J54" s="160"/>
      <c r="K54" s="159"/>
      <c r="L54" s="159"/>
      <c r="M54" s="150">
        <f t="shared" si="1"/>
        <v>0</v>
      </c>
      <c r="N54" s="219" t="s">
        <v>421</v>
      </c>
    </row>
    <row r="55" spans="2:8" ht="19.5" customHeight="1">
      <c r="B55" s="436" t="s">
        <v>279</v>
      </c>
      <c r="C55" s="436"/>
      <c r="D55" s="436"/>
      <c r="E55" s="436"/>
      <c r="F55" s="436"/>
      <c r="G55" s="436"/>
      <c r="H55" s="217">
        <f>SUM(H9:H43,H45:H54)</f>
        <v>1486</v>
      </c>
    </row>
    <row r="56" spans="3:13" ht="19.5" customHeight="1">
      <c r="C56" s="435" t="s">
        <v>280</v>
      </c>
      <c r="D56" s="435"/>
      <c r="E56" s="435"/>
      <c r="F56" s="435"/>
      <c r="G56" s="435"/>
      <c r="H56" s="435"/>
      <c r="I56" s="436"/>
      <c r="J56" s="436"/>
      <c r="K56" s="436"/>
      <c r="L56" s="289"/>
      <c r="M56" s="205">
        <f>SUM(M9:M55)</f>
        <v>0</v>
      </c>
    </row>
    <row r="57" ht="15" customHeight="1"/>
    <row r="58" spans="1:14" ht="19.5" customHeight="1">
      <c r="A58" s="433" t="s">
        <v>251</v>
      </c>
      <c r="B58" s="433"/>
      <c r="C58" s="433"/>
      <c r="D58" s="433"/>
      <c r="E58" s="433"/>
      <c r="F58" s="433"/>
      <c r="G58" s="433"/>
      <c r="H58" s="433"/>
      <c r="I58" s="433"/>
      <c r="J58" s="433"/>
      <c r="K58" s="433"/>
      <c r="L58" s="433"/>
      <c r="M58" s="433"/>
      <c r="N58" s="433"/>
    </row>
    <row r="59" ht="15" customHeight="1"/>
    <row r="60" spans="1:14" ht="45" customHeight="1">
      <c r="A60" s="366" t="s">
        <v>11</v>
      </c>
      <c r="B60" s="207" t="s">
        <v>252</v>
      </c>
      <c r="C60" s="177" t="s">
        <v>4</v>
      </c>
      <c r="D60" s="177" t="s">
        <v>256</v>
      </c>
      <c r="E60" s="178" t="s">
        <v>253</v>
      </c>
      <c r="F60" s="178" t="s">
        <v>254</v>
      </c>
      <c r="G60" s="208" t="s">
        <v>258</v>
      </c>
      <c r="H60" s="148" t="s">
        <v>409</v>
      </c>
      <c r="I60" s="164" t="s">
        <v>309</v>
      </c>
      <c r="J60" s="179" t="s">
        <v>266</v>
      </c>
      <c r="K60" s="180" t="s">
        <v>267</v>
      </c>
      <c r="L60" s="165" t="s">
        <v>379</v>
      </c>
      <c r="M60" s="181" t="s">
        <v>268</v>
      </c>
      <c r="N60" s="148" t="s">
        <v>320</v>
      </c>
    </row>
    <row r="61" spans="1:15" s="259" customFormat="1" ht="15" customHeight="1">
      <c r="A61" s="372">
        <v>46</v>
      </c>
      <c r="B61" s="302" t="s">
        <v>391</v>
      </c>
      <c r="C61" s="302" t="s">
        <v>397</v>
      </c>
      <c r="D61" s="303" t="s">
        <v>15</v>
      </c>
      <c r="E61" s="380" t="s">
        <v>14</v>
      </c>
      <c r="F61" s="380" t="s">
        <v>20</v>
      </c>
      <c r="G61" s="219" t="s">
        <v>17</v>
      </c>
      <c r="H61" s="174">
        <v>40</v>
      </c>
      <c r="I61" s="222"/>
      <c r="J61" s="222"/>
      <c r="K61" s="223"/>
      <c r="L61" s="223"/>
      <c r="M61" s="150">
        <f aca="true" t="shared" si="2" ref="M61:M71">SUM(H61*K61)+L61</f>
        <v>0</v>
      </c>
      <c r="N61" s="219" t="s">
        <v>421</v>
      </c>
      <c r="O61" s="282"/>
    </row>
    <row r="62" spans="1:14" ht="15" customHeight="1">
      <c r="A62" s="369">
        <v>47</v>
      </c>
      <c r="B62" s="305" t="s">
        <v>80</v>
      </c>
      <c r="C62" s="305" t="s">
        <v>80</v>
      </c>
      <c r="D62" s="185" t="s">
        <v>77</v>
      </c>
      <c r="E62" s="185" t="s">
        <v>76</v>
      </c>
      <c r="F62" s="185" t="s">
        <v>20</v>
      </c>
      <c r="G62" s="216" t="s">
        <v>32</v>
      </c>
      <c r="H62" s="149">
        <v>10</v>
      </c>
      <c r="I62" s="158"/>
      <c r="J62" s="160"/>
      <c r="K62" s="159"/>
      <c r="L62" s="159"/>
      <c r="M62" s="150">
        <f t="shared" si="2"/>
        <v>0</v>
      </c>
      <c r="N62" s="219" t="s">
        <v>421</v>
      </c>
    </row>
    <row r="63" spans="1:15" s="259" customFormat="1" ht="15" customHeight="1">
      <c r="A63" s="372">
        <v>48</v>
      </c>
      <c r="B63" s="302" t="s">
        <v>199</v>
      </c>
      <c r="C63" s="302" t="s">
        <v>199</v>
      </c>
      <c r="D63" s="303" t="s">
        <v>21</v>
      </c>
      <c r="E63" s="185" t="s">
        <v>14</v>
      </c>
      <c r="F63" s="185" t="s">
        <v>20</v>
      </c>
      <c r="G63" s="216" t="s">
        <v>32</v>
      </c>
      <c r="H63" s="149">
        <v>100</v>
      </c>
      <c r="I63" s="158"/>
      <c r="J63" s="160"/>
      <c r="K63" s="159"/>
      <c r="L63" s="159"/>
      <c r="M63" s="150">
        <f t="shared" si="2"/>
        <v>0</v>
      </c>
      <c r="N63" s="219" t="s">
        <v>421</v>
      </c>
      <c r="O63" s="282"/>
    </row>
    <row r="64" spans="1:14" ht="15" customHeight="1">
      <c r="A64" s="372">
        <v>49</v>
      </c>
      <c r="B64" s="305" t="s">
        <v>370</v>
      </c>
      <c r="C64" s="305" t="s">
        <v>79</v>
      </c>
      <c r="D64" s="185" t="s">
        <v>75</v>
      </c>
      <c r="E64" s="185" t="s">
        <v>76</v>
      </c>
      <c r="F64" s="185" t="s">
        <v>20</v>
      </c>
      <c r="G64" s="216" t="s">
        <v>32</v>
      </c>
      <c r="H64" s="149">
        <v>40</v>
      </c>
      <c r="I64" s="158"/>
      <c r="J64" s="160"/>
      <c r="K64" s="159"/>
      <c r="L64" s="159"/>
      <c r="M64" s="150">
        <f t="shared" si="2"/>
        <v>0</v>
      </c>
      <c r="N64" s="219" t="s">
        <v>421</v>
      </c>
    </row>
    <row r="65" spans="1:14" ht="15" customHeight="1">
      <c r="A65" s="369">
        <v>50</v>
      </c>
      <c r="B65" s="305" t="s">
        <v>370</v>
      </c>
      <c r="C65" s="305" t="s">
        <v>79</v>
      </c>
      <c r="D65" s="185" t="s">
        <v>77</v>
      </c>
      <c r="E65" s="185" t="s">
        <v>76</v>
      </c>
      <c r="F65" s="185" t="s">
        <v>20</v>
      </c>
      <c r="G65" s="216" t="s">
        <v>32</v>
      </c>
      <c r="H65" s="149">
        <v>30</v>
      </c>
      <c r="I65" s="158"/>
      <c r="J65" s="160"/>
      <c r="K65" s="159"/>
      <c r="L65" s="159"/>
      <c r="M65" s="150">
        <f t="shared" si="2"/>
        <v>0</v>
      </c>
      <c r="N65" s="219" t="s">
        <v>421</v>
      </c>
    </row>
    <row r="66" spans="1:15" s="259" customFormat="1" ht="15" customHeight="1">
      <c r="A66" s="372">
        <v>51</v>
      </c>
      <c r="B66" s="302" t="s">
        <v>424</v>
      </c>
      <c r="C66" s="302" t="s">
        <v>424</v>
      </c>
      <c r="D66" s="303" t="s">
        <v>192</v>
      </c>
      <c r="E66" s="185" t="s">
        <v>13</v>
      </c>
      <c r="F66" s="185" t="s">
        <v>20</v>
      </c>
      <c r="G66" s="216" t="s">
        <v>32</v>
      </c>
      <c r="H66" s="149">
        <v>20</v>
      </c>
      <c r="I66" s="158"/>
      <c r="J66" s="160"/>
      <c r="K66" s="159"/>
      <c r="L66" s="159"/>
      <c r="M66" s="150">
        <f t="shared" si="2"/>
        <v>0</v>
      </c>
      <c r="N66" s="219" t="s">
        <v>421</v>
      </c>
      <c r="O66" s="282"/>
    </row>
    <row r="67" spans="1:14" ht="15" customHeight="1">
      <c r="A67" s="372">
        <v>52</v>
      </c>
      <c r="B67" s="302" t="s">
        <v>394</v>
      </c>
      <c r="C67" s="302" t="s">
        <v>394</v>
      </c>
      <c r="D67" s="303" t="s">
        <v>15</v>
      </c>
      <c r="E67" s="303" t="s">
        <v>13</v>
      </c>
      <c r="F67" s="303" t="s">
        <v>20</v>
      </c>
      <c r="G67" s="216" t="s">
        <v>32</v>
      </c>
      <c r="H67" s="149">
        <v>100</v>
      </c>
      <c r="I67" s="158"/>
      <c r="J67" s="160"/>
      <c r="K67" s="159"/>
      <c r="L67" s="159"/>
      <c r="M67" s="150">
        <f t="shared" si="2"/>
        <v>0</v>
      </c>
      <c r="N67" s="219" t="s">
        <v>421</v>
      </c>
    </row>
    <row r="68" spans="1:14" ht="15" customHeight="1">
      <c r="A68" s="369">
        <v>53</v>
      </c>
      <c r="B68" s="305" t="s">
        <v>367</v>
      </c>
      <c r="C68" s="305" t="s">
        <v>367</v>
      </c>
      <c r="D68" s="185" t="s">
        <v>192</v>
      </c>
      <c r="E68" s="185" t="s">
        <v>13</v>
      </c>
      <c r="F68" s="185" t="s">
        <v>20</v>
      </c>
      <c r="G68" s="216" t="s">
        <v>32</v>
      </c>
      <c r="H68" s="149">
        <v>75</v>
      </c>
      <c r="I68" s="158"/>
      <c r="J68" s="160"/>
      <c r="K68" s="159"/>
      <c r="L68" s="159"/>
      <c r="M68" s="150">
        <f t="shared" si="2"/>
        <v>0</v>
      </c>
      <c r="N68" s="219" t="s">
        <v>421</v>
      </c>
    </row>
    <row r="69" spans="1:15" s="259" customFormat="1" ht="15" customHeight="1">
      <c r="A69" s="372">
        <v>54</v>
      </c>
      <c r="B69" s="302" t="s">
        <v>211</v>
      </c>
      <c r="C69" s="302" t="s">
        <v>211</v>
      </c>
      <c r="D69" s="303" t="s">
        <v>15</v>
      </c>
      <c r="E69" s="185" t="s">
        <v>13</v>
      </c>
      <c r="F69" s="185" t="s">
        <v>20</v>
      </c>
      <c r="G69" s="216" t="s">
        <v>32</v>
      </c>
      <c r="H69" s="326">
        <v>30</v>
      </c>
      <c r="I69" s="158"/>
      <c r="J69" s="160"/>
      <c r="K69" s="159"/>
      <c r="L69" s="159"/>
      <c r="M69" s="150">
        <f t="shared" si="2"/>
        <v>0</v>
      </c>
      <c r="N69" s="219" t="s">
        <v>421</v>
      </c>
      <c r="O69" s="282"/>
    </row>
    <row r="70" spans="1:15" s="259" customFormat="1" ht="15" customHeight="1">
      <c r="A70" s="372">
        <v>55</v>
      </c>
      <c r="B70" s="302" t="s">
        <v>208</v>
      </c>
      <c r="C70" s="302" t="s">
        <v>208</v>
      </c>
      <c r="D70" s="303" t="s">
        <v>15</v>
      </c>
      <c r="E70" s="303" t="s">
        <v>14</v>
      </c>
      <c r="F70" s="303" t="s">
        <v>20</v>
      </c>
      <c r="G70" s="241" t="s">
        <v>32</v>
      </c>
      <c r="H70" s="326">
        <v>20</v>
      </c>
      <c r="I70" s="158"/>
      <c r="J70" s="160"/>
      <c r="K70" s="159"/>
      <c r="L70" s="159"/>
      <c r="M70" s="150">
        <f t="shared" si="2"/>
        <v>0</v>
      </c>
      <c r="N70" s="219" t="s">
        <v>421</v>
      </c>
      <c r="O70" s="282"/>
    </row>
    <row r="71" spans="1:14" ht="15" customHeight="1">
      <c r="A71" s="369">
        <v>56</v>
      </c>
      <c r="B71" s="302" t="s">
        <v>208</v>
      </c>
      <c r="C71" s="302" t="s">
        <v>208</v>
      </c>
      <c r="D71" s="303" t="s">
        <v>21</v>
      </c>
      <c r="E71" s="303" t="s">
        <v>14</v>
      </c>
      <c r="F71" s="303" t="s">
        <v>20</v>
      </c>
      <c r="G71" s="241" t="s">
        <v>32</v>
      </c>
      <c r="H71" s="326">
        <v>20</v>
      </c>
      <c r="I71" s="158"/>
      <c r="J71" s="160"/>
      <c r="K71" s="159"/>
      <c r="L71" s="159"/>
      <c r="M71" s="150">
        <f t="shared" si="2"/>
        <v>0</v>
      </c>
      <c r="N71" s="219" t="s">
        <v>421</v>
      </c>
    </row>
    <row r="72" spans="2:8" ht="19.5" customHeight="1">
      <c r="B72" s="438" t="s">
        <v>315</v>
      </c>
      <c r="C72" s="453"/>
      <c r="D72" s="453"/>
      <c r="E72" s="453"/>
      <c r="F72" s="453"/>
      <c r="G72" s="453"/>
      <c r="H72" s="218">
        <f>SUM(H61:H71)</f>
        <v>485</v>
      </c>
    </row>
    <row r="73" spans="3:13" ht="19.5" customHeight="1">
      <c r="C73" s="438" t="s">
        <v>314</v>
      </c>
      <c r="D73" s="436"/>
      <c r="E73" s="436"/>
      <c r="F73" s="436"/>
      <c r="G73" s="436"/>
      <c r="H73" s="436"/>
      <c r="I73" s="436"/>
      <c r="J73" s="436"/>
      <c r="K73" s="436"/>
      <c r="L73" s="289"/>
      <c r="M73" s="203">
        <f>SUM(M61:M71)</f>
        <v>0</v>
      </c>
    </row>
    <row r="74" ht="15" customHeight="1"/>
    <row r="75" spans="1:14" ht="19.5" customHeight="1">
      <c r="A75" s="433" t="s">
        <v>260</v>
      </c>
      <c r="B75" s="433"/>
      <c r="C75" s="433"/>
      <c r="D75" s="433"/>
      <c r="E75" s="433"/>
      <c r="F75" s="433"/>
      <c r="G75" s="433"/>
      <c r="H75" s="433"/>
      <c r="I75" s="433"/>
      <c r="J75" s="433"/>
      <c r="K75" s="433"/>
      <c r="L75" s="433"/>
      <c r="M75" s="433"/>
      <c r="N75" s="433"/>
    </row>
    <row r="76" ht="15" customHeight="1"/>
    <row r="77" spans="1:14" ht="45" customHeight="1">
      <c r="A77" s="366" t="s">
        <v>11</v>
      </c>
      <c r="B77" s="207" t="s">
        <v>252</v>
      </c>
      <c r="C77" s="177" t="s">
        <v>4</v>
      </c>
      <c r="D77" s="177" t="s">
        <v>256</v>
      </c>
      <c r="E77" s="178" t="s">
        <v>253</v>
      </c>
      <c r="F77" s="178" t="s">
        <v>254</v>
      </c>
      <c r="G77" s="208" t="s">
        <v>258</v>
      </c>
      <c r="H77" s="148" t="s">
        <v>409</v>
      </c>
      <c r="I77" s="164" t="s">
        <v>309</v>
      </c>
      <c r="J77" s="179" t="s">
        <v>266</v>
      </c>
      <c r="K77" s="180" t="s">
        <v>267</v>
      </c>
      <c r="L77" s="238" t="s">
        <v>379</v>
      </c>
      <c r="M77" s="181" t="s">
        <v>268</v>
      </c>
      <c r="N77" s="148" t="s">
        <v>320</v>
      </c>
    </row>
    <row r="78" spans="1:15" s="175" customFormat="1" ht="15" customHeight="1">
      <c r="A78" s="372">
        <v>57</v>
      </c>
      <c r="B78" s="156" t="s">
        <v>373</v>
      </c>
      <c r="C78" s="156" t="s">
        <v>373</v>
      </c>
      <c r="D78" s="219" t="s">
        <v>374</v>
      </c>
      <c r="E78" s="174" t="s">
        <v>13</v>
      </c>
      <c r="F78" s="174" t="s">
        <v>20</v>
      </c>
      <c r="G78" s="219" t="s">
        <v>32</v>
      </c>
      <c r="H78" s="174">
        <v>6</v>
      </c>
      <c r="I78" s="158"/>
      <c r="J78" s="222"/>
      <c r="K78" s="223"/>
      <c r="L78" s="223"/>
      <c r="M78" s="150">
        <f>SUM(H78*K78)+L78</f>
        <v>0</v>
      </c>
      <c r="N78" s="219" t="s">
        <v>421</v>
      </c>
      <c r="O78" s="282"/>
    </row>
    <row r="79" spans="1:15" s="175" customFormat="1" ht="15" customHeight="1">
      <c r="A79" s="372">
        <v>58</v>
      </c>
      <c r="B79" s="156" t="s">
        <v>373</v>
      </c>
      <c r="C79" s="156" t="s">
        <v>373</v>
      </c>
      <c r="D79" s="219" t="s">
        <v>15</v>
      </c>
      <c r="E79" s="174" t="s">
        <v>14</v>
      </c>
      <c r="F79" s="174" t="s">
        <v>20</v>
      </c>
      <c r="G79" s="219" t="s">
        <v>32</v>
      </c>
      <c r="H79" s="174">
        <v>10</v>
      </c>
      <c r="I79" s="158"/>
      <c r="J79" s="222"/>
      <c r="K79" s="223"/>
      <c r="L79" s="223"/>
      <c r="M79" s="150">
        <f>SUM(H79*K79)+L79</f>
        <v>0</v>
      </c>
      <c r="N79" s="219" t="s">
        <v>421</v>
      </c>
      <c r="O79" s="282"/>
    </row>
    <row r="80" spans="1:15" s="175" customFormat="1" ht="15" customHeight="1">
      <c r="A80" s="372">
        <v>59</v>
      </c>
      <c r="B80" s="156" t="s">
        <v>373</v>
      </c>
      <c r="C80" s="156" t="s">
        <v>381</v>
      </c>
      <c r="D80" s="303" t="s">
        <v>15</v>
      </c>
      <c r="E80" s="303" t="s">
        <v>13</v>
      </c>
      <c r="F80" s="303" t="s">
        <v>20</v>
      </c>
      <c r="G80" s="303" t="s">
        <v>32</v>
      </c>
      <c r="H80" s="174">
        <v>4</v>
      </c>
      <c r="I80" s="158"/>
      <c r="J80" s="222"/>
      <c r="K80" s="223"/>
      <c r="L80" s="223"/>
      <c r="M80" s="150">
        <f>SUM(H80*K80)+L80</f>
        <v>0</v>
      </c>
      <c r="N80" s="219" t="s">
        <v>421</v>
      </c>
      <c r="O80" s="282"/>
    </row>
    <row r="81" spans="2:12" ht="19.5" customHeight="1">
      <c r="B81" s="445" t="s">
        <v>312</v>
      </c>
      <c r="C81" s="445"/>
      <c r="D81" s="445"/>
      <c r="E81" s="445"/>
      <c r="F81" s="445"/>
      <c r="G81" s="445"/>
      <c r="H81" s="288">
        <f>SUM(H78:H80)</f>
        <v>20</v>
      </c>
      <c r="K81" s="175" t="s">
        <v>9</v>
      </c>
      <c r="L81" s="175"/>
    </row>
    <row r="82" spans="3:13" ht="19.5" customHeight="1">
      <c r="C82" s="452" t="s">
        <v>313</v>
      </c>
      <c r="D82" s="452"/>
      <c r="E82" s="452"/>
      <c r="F82" s="452"/>
      <c r="G82" s="452"/>
      <c r="H82" s="452"/>
      <c r="I82" s="452"/>
      <c r="J82" s="452"/>
      <c r="K82" s="452"/>
      <c r="L82" s="291"/>
      <c r="M82" s="220">
        <f>SUM(M78:M81)</f>
        <v>0</v>
      </c>
    </row>
    <row r="83" ht="15" customHeight="1"/>
    <row r="84" spans="1:13" ht="19.5" customHeight="1">
      <c r="A84" s="450" t="s">
        <v>305</v>
      </c>
      <c r="B84" s="450"/>
      <c r="C84" s="450"/>
      <c r="D84" s="450"/>
      <c r="E84" s="450"/>
      <c r="F84" s="450"/>
      <c r="G84" s="450"/>
      <c r="H84" s="450"/>
      <c r="I84" s="450"/>
      <c r="J84" s="450"/>
      <c r="K84" s="450"/>
      <c r="L84" s="293"/>
      <c r="M84" s="221">
        <f>SUM(M56+M73+M82)</f>
        <v>0</v>
      </c>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sheetProtection password="D95C" sheet="1" selectLockedCells="1"/>
  <mergeCells count="12">
    <mergeCell ref="A5:N5"/>
    <mergeCell ref="A58:N58"/>
    <mergeCell ref="A75:N75"/>
    <mergeCell ref="B55:G55"/>
    <mergeCell ref="C56:K56"/>
    <mergeCell ref="A1:N1"/>
    <mergeCell ref="A84:K84"/>
    <mergeCell ref="B81:G81"/>
    <mergeCell ref="C82:K82"/>
    <mergeCell ref="B72:G72"/>
    <mergeCell ref="C73:K73"/>
    <mergeCell ref="C3:N3"/>
  </mergeCells>
  <printOptions/>
  <pageMargins left="0.45" right="0.45" top="0.75" bottom="0.5" header="0.3" footer="0.3"/>
  <pageSetup horizontalDpi="600" verticalDpi="600" orientation="landscape" paperSize="5" scale="71" r:id="rId1"/>
  <headerFooter>
    <oddHeader>&amp;L&amp;"-,Bold"&amp;11STATE OF ALASKA
DEPARTMENT OF TRANSPORTATION AND PUBLIC FACILITIES&amp;C&amp;"-,Bold"&amp;11GRADER, WING, AND PLOW BLADES&amp;R&amp;"-,Bold"&amp;11ITB: 2523H063
ATTACHMENT A - BID SCHEDULE</oddHeader>
  </headerFooter>
  <rowBreaks count="2" manualBreakCount="2">
    <brk id="43" max="255" man="1"/>
    <brk id="84" max="255" man="1"/>
  </rowBreaks>
</worksheet>
</file>

<file path=xl/worksheets/sheet7.xml><?xml version="1.0" encoding="utf-8"?>
<worksheet xmlns="http://schemas.openxmlformats.org/spreadsheetml/2006/main" xmlns:r="http://schemas.openxmlformats.org/officeDocument/2006/relationships">
  <dimension ref="A1:O35"/>
  <sheetViews>
    <sheetView showGridLines="0" workbookViewId="0" topLeftCell="A1">
      <selection activeCell="A1" sqref="A1:N1"/>
    </sheetView>
  </sheetViews>
  <sheetFormatPr defaultColWidth="11.421875" defaultRowHeight="12.75"/>
  <cols>
    <col min="1" max="1" width="6.7109375" style="230" customWidth="1"/>
    <col min="2" max="3" width="20.7109375" style="224" customWidth="1"/>
    <col min="4" max="8" width="13.7109375" style="224" customWidth="1"/>
    <col min="9" max="10" width="22.7109375" style="224" customWidth="1"/>
    <col min="11" max="12" width="13.7109375" style="224" customWidth="1"/>
    <col min="13" max="13" width="17.7109375" style="224" customWidth="1"/>
    <col min="14" max="14" width="15.7109375" style="230" customWidth="1"/>
    <col min="15" max="16384" width="11.421875" style="224" customWidth="1"/>
  </cols>
  <sheetData>
    <row r="1" spans="1:14" s="151" customFormat="1" ht="19.5" customHeight="1">
      <c r="A1" s="431" t="s">
        <v>285</v>
      </c>
      <c r="B1" s="431"/>
      <c r="C1" s="431"/>
      <c r="D1" s="431"/>
      <c r="E1" s="431"/>
      <c r="F1" s="431"/>
      <c r="G1" s="431"/>
      <c r="H1" s="431"/>
      <c r="I1" s="431"/>
      <c r="J1" s="431"/>
      <c r="K1" s="431"/>
      <c r="L1" s="431"/>
      <c r="M1" s="431"/>
      <c r="N1" s="431"/>
    </row>
    <row r="2" ht="15" customHeight="1">
      <c r="C2" s="225"/>
    </row>
    <row r="3" spans="2:14" ht="30" customHeight="1">
      <c r="B3" s="173" t="s">
        <v>319</v>
      </c>
      <c r="C3" s="454" t="s">
        <v>402</v>
      </c>
      <c r="D3" s="455"/>
      <c r="E3" s="455"/>
      <c r="F3" s="455"/>
      <c r="G3" s="455"/>
      <c r="H3" s="455"/>
      <c r="I3" s="455"/>
      <c r="J3" s="455"/>
      <c r="K3" s="455"/>
      <c r="L3" s="455"/>
      <c r="M3" s="455"/>
      <c r="N3" s="456"/>
    </row>
    <row r="4" ht="15" customHeight="1"/>
    <row r="5" spans="1:14" s="151" customFormat="1" ht="19.5" customHeight="1">
      <c r="A5" s="433" t="s">
        <v>255</v>
      </c>
      <c r="B5" s="433"/>
      <c r="C5" s="433"/>
      <c r="D5" s="433"/>
      <c r="E5" s="433"/>
      <c r="F5" s="433"/>
      <c r="G5" s="433"/>
      <c r="H5" s="433"/>
      <c r="I5" s="433"/>
      <c r="J5" s="433"/>
      <c r="K5" s="433"/>
      <c r="L5" s="433"/>
      <c r="M5" s="433"/>
      <c r="N5" s="433"/>
    </row>
    <row r="6" ht="15" customHeight="1">
      <c r="B6" s="314" t="s">
        <v>444</v>
      </c>
    </row>
    <row r="7" ht="15" customHeight="1"/>
    <row r="8" spans="1:14" s="151" customFormat="1" ht="45" customHeight="1">
      <c r="A8" s="366" t="s">
        <v>11</v>
      </c>
      <c r="B8" s="177" t="s">
        <v>252</v>
      </c>
      <c r="C8" s="177" t="s">
        <v>4</v>
      </c>
      <c r="D8" s="177" t="s">
        <v>256</v>
      </c>
      <c r="E8" s="178" t="s">
        <v>253</v>
      </c>
      <c r="F8" s="178" t="s">
        <v>254</v>
      </c>
      <c r="G8" s="208" t="s">
        <v>258</v>
      </c>
      <c r="H8" s="148" t="s">
        <v>409</v>
      </c>
      <c r="I8" s="164" t="s">
        <v>309</v>
      </c>
      <c r="J8" s="179" t="s">
        <v>266</v>
      </c>
      <c r="K8" s="180" t="s">
        <v>267</v>
      </c>
      <c r="L8" s="165" t="s">
        <v>379</v>
      </c>
      <c r="M8" s="181" t="s">
        <v>268</v>
      </c>
      <c r="N8" s="148" t="s">
        <v>320</v>
      </c>
    </row>
    <row r="9" spans="1:14" s="151" customFormat="1" ht="15" customHeight="1">
      <c r="A9" s="372">
        <v>1</v>
      </c>
      <c r="B9" s="356" t="s">
        <v>40</v>
      </c>
      <c r="C9" s="356" t="s">
        <v>40</v>
      </c>
      <c r="D9" s="370" t="s">
        <v>78</v>
      </c>
      <c r="E9" s="370" t="s">
        <v>13</v>
      </c>
      <c r="F9" s="370" t="s">
        <v>20</v>
      </c>
      <c r="G9" s="370" t="s">
        <v>32</v>
      </c>
      <c r="H9" s="174">
        <v>40</v>
      </c>
      <c r="I9" s="222"/>
      <c r="J9" s="222"/>
      <c r="K9" s="223"/>
      <c r="L9" s="223"/>
      <c r="M9" s="226">
        <f aca="true" t="shared" si="0" ref="M9:M15">SUM(H9*K9)+L9</f>
        <v>0</v>
      </c>
      <c r="N9" s="219" t="s">
        <v>421</v>
      </c>
    </row>
    <row r="10" spans="1:14" s="151" customFormat="1" ht="15" customHeight="1">
      <c r="A10" s="372">
        <v>2</v>
      </c>
      <c r="B10" s="302" t="s">
        <v>93</v>
      </c>
      <c r="C10" s="302" t="s">
        <v>93</v>
      </c>
      <c r="D10" s="303" t="s">
        <v>415</v>
      </c>
      <c r="E10" s="303" t="s">
        <v>14</v>
      </c>
      <c r="F10" s="360" t="s">
        <v>20</v>
      </c>
      <c r="G10" s="370" t="s">
        <v>32</v>
      </c>
      <c r="H10" s="174">
        <v>30</v>
      </c>
      <c r="I10" s="222"/>
      <c r="J10" s="222"/>
      <c r="K10" s="223"/>
      <c r="L10" s="223"/>
      <c r="M10" s="226">
        <f t="shared" si="0"/>
        <v>0</v>
      </c>
      <c r="N10" s="219" t="s">
        <v>421</v>
      </c>
    </row>
    <row r="11" spans="1:14" s="413" customFormat="1" ht="15" customHeight="1">
      <c r="A11" s="373">
        <v>3</v>
      </c>
      <c r="B11" s="332" t="s">
        <v>71</v>
      </c>
      <c r="C11" s="332" t="s">
        <v>71</v>
      </c>
      <c r="D11" s="333" t="s">
        <v>78</v>
      </c>
      <c r="E11" s="333" t="s">
        <v>13</v>
      </c>
      <c r="F11" s="334" t="s">
        <v>20</v>
      </c>
      <c r="G11" s="361" t="s">
        <v>32</v>
      </c>
      <c r="H11" s="335">
        <v>40</v>
      </c>
      <c r="I11" s="328"/>
      <c r="J11" s="329"/>
      <c r="K11" s="330"/>
      <c r="L11" s="330"/>
      <c r="M11" s="331">
        <f t="shared" si="0"/>
        <v>0</v>
      </c>
      <c r="N11" s="371" t="s">
        <v>422</v>
      </c>
    </row>
    <row r="12" spans="1:14" s="413" customFormat="1" ht="15" customHeight="1">
      <c r="A12" s="414">
        <v>4</v>
      </c>
      <c r="B12" s="358" t="s">
        <v>149</v>
      </c>
      <c r="C12" s="358" t="s">
        <v>149</v>
      </c>
      <c r="D12" s="361" t="s">
        <v>15</v>
      </c>
      <c r="E12" s="361" t="s">
        <v>13</v>
      </c>
      <c r="F12" s="361" t="s">
        <v>20</v>
      </c>
      <c r="G12" s="361" t="s">
        <v>32</v>
      </c>
      <c r="H12" s="335">
        <v>6</v>
      </c>
      <c r="I12" s="328"/>
      <c r="J12" s="329"/>
      <c r="K12" s="330"/>
      <c r="L12" s="330"/>
      <c r="M12" s="331">
        <f t="shared" si="0"/>
        <v>0</v>
      </c>
      <c r="N12" s="371" t="s">
        <v>422</v>
      </c>
    </row>
    <row r="13" spans="1:14" s="413" customFormat="1" ht="15" customHeight="1">
      <c r="A13" s="414">
        <v>5</v>
      </c>
      <c r="B13" s="358" t="s">
        <v>64</v>
      </c>
      <c r="C13" s="358" t="s">
        <v>64</v>
      </c>
      <c r="D13" s="361" t="s">
        <v>78</v>
      </c>
      <c r="E13" s="361" t="s">
        <v>13</v>
      </c>
      <c r="F13" s="361" t="s">
        <v>20</v>
      </c>
      <c r="G13" s="361" t="s">
        <v>32</v>
      </c>
      <c r="H13" s="335">
        <v>100</v>
      </c>
      <c r="I13" s="328"/>
      <c r="J13" s="329"/>
      <c r="K13" s="330"/>
      <c r="L13" s="330"/>
      <c r="M13" s="331">
        <f t="shared" si="0"/>
        <v>0</v>
      </c>
      <c r="N13" s="371" t="s">
        <v>422</v>
      </c>
    </row>
    <row r="14" spans="1:15" s="227" customFormat="1" ht="15" customHeight="1">
      <c r="A14" s="373">
        <v>6</v>
      </c>
      <c r="B14" s="327" t="s">
        <v>28</v>
      </c>
      <c r="C14" s="327" t="s">
        <v>376</v>
      </c>
      <c r="D14" s="303" t="s">
        <v>120</v>
      </c>
      <c r="E14" s="303" t="s">
        <v>13</v>
      </c>
      <c r="F14" s="303" t="s">
        <v>20</v>
      </c>
      <c r="G14" s="370" t="s">
        <v>32</v>
      </c>
      <c r="H14" s="303">
        <v>8</v>
      </c>
      <c r="I14" s="167"/>
      <c r="J14" s="161"/>
      <c r="K14" s="162"/>
      <c r="L14" s="162"/>
      <c r="M14" s="226">
        <f t="shared" si="0"/>
        <v>0</v>
      </c>
      <c r="N14" s="219" t="s">
        <v>421</v>
      </c>
      <c r="O14" s="283"/>
    </row>
    <row r="15" spans="1:15" s="227" customFormat="1" ht="15" customHeight="1">
      <c r="A15" s="372">
        <v>7</v>
      </c>
      <c r="B15" s="302" t="s">
        <v>28</v>
      </c>
      <c r="C15" s="302" t="s">
        <v>67</v>
      </c>
      <c r="D15" s="303" t="s">
        <v>120</v>
      </c>
      <c r="E15" s="303" t="s">
        <v>13</v>
      </c>
      <c r="F15" s="360" t="s">
        <v>20</v>
      </c>
      <c r="G15" s="370" t="s">
        <v>32</v>
      </c>
      <c r="H15" s="303">
        <v>10</v>
      </c>
      <c r="I15" s="167"/>
      <c r="J15" s="161"/>
      <c r="K15" s="162"/>
      <c r="L15" s="162"/>
      <c r="M15" s="226">
        <f t="shared" si="0"/>
        <v>0</v>
      </c>
      <c r="N15" s="219" t="s">
        <v>421</v>
      </c>
      <c r="O15" s="283"/>
    </row>
    <row r="16" spans="1:14" s="151" customFormat="1" ht="19.5" customHeight="1">
      <c r="A16" s="368"/>
      <c r="B16" s="435" t="s">
        <v>282</v>
      </c>
      <c r="C16" s="435"/>
      <c r="D16" s="435"/>
      <c r="E16" s="435"/>
      <c r="F16" s="435"/>
      <c r="G16" s="435"/>
      <c r="H16" s="228">
        <f>SUM(H9:H15)</f>
        <v>234</v>
      </c>
      <c r="M16" s="229"/>
      <c r="N16" s="368"/>
    </row>
    <row r="17" spans="1:14" s="151" customFormat="1" ht="19.5" customHeight="1">
      <c r="A17" s="368"/>
      <c r="C17" s="461" t="s">
        <v>283</v>
      </c>
      <c r="D17" s="462"/>
      <c r="E17" s="462"/>
      <c r="F17" s="462"/>
      <c r="G17" s="462"/>
      <c r="H17" s="462"/>
      <c r="I17" s="462"/>
      <c r="J17" s="462"/>
      <c r="K17" s="462"/>
      <c r="L17" s="463"/>
      <c r="M17" s="203">
        <f>SUM(M9:M16)</f>
        <v>0</v>
      </c>
      <c r="N17" s="368"/>
    </row>
    <row r="18" ht="15" customHeight="1"/>
    <row r="19" spans="1:14" s="151" customFormat="1" ht="19.5" customHeight="1">
      <c r="A19" s="433" t="s">
        <v>251</v>
      </c>
      <c r="B19" s="433"/>
      <c r="C19" s="433"/>
      <c r="D19" s="433"/>
      <c r="E19" s="433"/>
      <c r="F19" s="433"/>
      <c r="G19" s="433"/>
      <c r="H19" s="433"/>
      <c r="I19" s="433"/>
      <c r="J19" s="433"/>
      <c r="K19" s="433"/>
      <c r="L19" s="433"/>
      <c r="M19" s="433"/>
      <c r="N19" s="433"/>
    </row>
    <row r="20" ht="15" customHeight="1"/>
    <row r="21" spans="1:14" ht="45" customHeight="1">
      <c r="A21" s="366" t="s">
        <v>11</v>
      </c>
      <c r="B21" s="177" t="s">
        <v>252</v>
      </c>
      <c r="C21" s="177" t="s">
        <v>4</v>
      </c>
      <c r="D21" s="177" t="s">
        <v>256</v>
      </c>
      <c r="E21" s="178" t="s">
        <v>253</v>
      </c>
      <c r="F21" s="178" t="s">
        <v>254</v>
      </c>
      <c r="G21" s="208" t="s">
        <v>258</v>
      </c>
      <c r="H21" s="148" t="s">
        <v>409</v>
      </c>
      <c r="I21" s="164" t="s">
        <v>309</v>
      </c>
      <c r="J21" s="179" t="s">
        <v>266</v>
      </c>
      <c r="K21" s="180" t="s">
        <v>267</v>
      </c>
      <c r="L21" s="165" t="s">
        <v>379</v>
      </c>
      <c r="M21" s="181" t="s">
        <v>268</v>
      </c>
      <c r="N21" s="148" t="s">
        <v>320</v>
      </c>
    </row>
    <row r="22" spans="1:14" s="383" customFormat="1" ht="15" customHeight="1">
      <c r="A22" s="341">
        <v>8</v>
      </c>
      <c r="B22" s="302" t="s">
        <v>425</v>
      </c>
      <c r="C22" s="302" t="s">
        <v>426</v>
      </c>
      <c r="D22" s="303" t="s">
        <v>206</v>
      </c>
      <c r="E22" s="303" t="s">
        <v>13</v>
      </c>
      <c r="F22" s="303" t="s">
        <v>20</v>
      </c>
      <c r="G22" s="341" t="s">
        <v>32</v>
      </c>
      <c r="H22" s="341">
        <v>90</v>
      </c>
      <c r="I22" s="381"/>
      <c r="J22" s="381"/>
      <c r="K22" s="382"/>
      <c r="L22" s="382"/>
      <c r="M22" s="226">
        <f>SUM(H22*K22)+L22</f>
        <v>0</v>
      </c>
      <c r="N22" s="219" t="s">
        <v>421</v>
      </c>
    </row>
    <row r="23" spans="1:14" ht="19.5" customHeight="1">
      <c r="A23" s="368"/>
      <c r="B23" s="438" t="s">
        <v>395</v>
      </c>
      <c r="C23" s="436"/>
      <c r="D23" s="436"/>
      <c r="E23" s="436"/>
      <c r="F23" s="436"/>
      <c r="G23" s="436"/>
      <c r="H23" s="403">
        <f>SUM(H22:H22)</f>
        <v>90</v>
      </c>
      <c r="I23" s="151"/>
      <c r="J23" s="151"/>
      <c r="K23" s="151"/>
      <c r="L23" s="151"/>
      <c r="M23" s="229"/>
      <c r="N23" s="368"/>
    </row>
    <row r="24" spans="1:14" ht="19.5" customHeight="1">
      <c r="A24" s="368"/>
      <c r="B24" s="151"/>
      <c r="C24" s="457" t="s">
        <v>396</v>
      </c>
      <c r="D24" s="458"/>
      <c r="E24" s="458"/>
      <c r="F24" s="458"/>
      <c r="G24" s="458"/>
      <c r="H24" s="458"/>
      <c r="I24" s="458"/>
      <c r="J24" s="458"/>
      <c r="K24" s="458"/>
      <c r="L24" s="459"/>
      <c r="M24" s="203">
        <f>SUM(M20:M23)</f>
        <v>0</v>
      </c>
      <c r="N24" s="368"/>
    </row>
    <row r="25" spans="1:14" ht="15" customHeight="1">
      <c r="A25" s="396"/>
      <c r="B25" s="304"/>
      <c r="C25" s="304"/>
      <c r="D25" s="304"/>
      <c r="E25" s="304"/>
      <c r="F25" s="304"/>
      <c r="G25" s="304"/>
      <c r="H25" s="304"/>
      <c r="I25" s="304"/>
      <c r="J25" s="304"/>
      <c r="K25" s="304"/>
      <c r="L25" s="304"/>
      <c r="M25" s="304"/>
      <c r="N25" s="396"/>
    </row>
    <row r="26" ht="15" customHeight="1"/>
    <row r="27" ht="15" customHeight="1"/>
    <row r="28" spans="1:14" ht="19.5" customHeight="1">
      <c r="A28" s="433" t="s">
        <v>260</v>
      </c>
      <c r="B28" s="433"/>
      <c r="C28" s="433"/>
      <c r="D28" s="433"/>
      <c r="E28" s="433"/>
      <c r="F28" s="433"/>
      <c r="G28" s="433"/>
      <c r="H28" s="433"/>
      <c r="I28" s="433"/>
      <c r="J28" s="433"/>
      <c r="K28" s="433"/>
      <c r="L28" s="433"/>
      <c r="M28" s="433"/>
      <c r="N28" s="433"/>
    </row>
    <row r="29" spans="1:14" s="230" customFormat="1" ht="15" customHeight="1">
      <c r="A29" s="296"/>
      <c r="B29" s="296"/>
      <c r="C29" s="296"/>
      <c r="D29" s="296"/>
      <c r="E29" s="296"/>
      <c r="F29" s="296"/>
      <c r="G29" s="296"/>
      <c r="H29" s="296"/>
      <c r="I29" s="296"/>
      <c r="J29" s="296"/>
      <c r="K29" s="296"/>
      <c r="L29" s="296"/>
      <c r="M29" s="296"/>
      <c r="N29" s="296"/>
    </row>
    <row r="30" spans="1:14" ht="45" customHeight="1">
      <c r="A30" s="366" t="s">
        <v>11</v>
      </c>
      <c r="B30" s="177" t="s">
        <v>252</v>
      </c>
      <c r="C30" s="177" t="s">
        <v>4</v>
      </c>
      <c r="D30" s="177" t="s">
        <v>256</v>
      </c>
      <c r="E30" s="178" t="s">
        <v>253</v>
      </c>
      <c r="F30" s="178" t="s">
        <v>254</v>
      </c>
      <c r="G30" s="208" t="s">
        <v>258</v>
      </c>
      <c r="H30" s="148" t="s">
        <v>409</v>
      </c>
      <c r="I30" s="199" t="s">
        <v>309</v>
      </c>
      <c r="J30" s="200" t="s">
        <v>266</v>
      </c>
      <c r="K30" s="201" t="s">
        <v>267</v>
      </c>
      <c r="L30" s="238" t="s">
        <v>379</v>
      </c>
      <c r="M30" s="181" t="s">
        <v>268</v>
      </c>
      <c r="N30" s="148" t="s">
        <v>320</v>
      </c>
    </row>
    <row r="31" spans="1:15" s="227" customFormat="1" ht="15" customHeight="1">
      <c r="A31" s="374">
        <v>9</v>
      </c>
      <c r="B31" s="327" t="s">
        <v>265</v>
      </c>
      <c r="C31" s="327" t="s">
        <v>265</v>
      </c>
      <c r="D31" s="303" t="s">
        <v>15</v>
      </c>
      <c r="E31" s="303" t="s">
        <v>13</v>
      </c>
      <c r="F31" s="303" t="s">
        <v>20</v>
      </c>
      <c r="G31" s="303" t="s">
        <v>32</v>
      </c>
      <c r="H31" s="216">
        <v>16</v>
      </c>
      <c r="I31" s="167"/>
      <c r="J31" s="161"/>
      <c r="K31" s="162"/>
      <c r="L31" s="162"/>
      <c r="M31" s="226">
        <f>SUM(H31*K31)+L31</f>
        <v>0</v>
      </c>
      <c r="N31" s="219" t="s">
        <v>421</v>
      </c>
      <c r="O31" s="283" t="s">
        <v>9</v>
      </c>
    </row>
    <row r="32" spans="2:8" s="230" customFormat="1" ht="19.5" customHeight="1">
      <c r="B32" s="460" t="s">
        <v>382</v>
      </c>
      <c r="C32" s="435"/>
      <c r="D32" s="435"/>
      <c r="E32" s="435"/>
      <c r="F32" s="435"/>
      <c r="G32" s="435"/>
      <c r="H32" s="187">
        <f>SUM(H31)</f>
        <v>16</v>
      </c>
    </row>
    <row r="33" spans="2:13" s="230" customFormat="1" ht="19.5" customHeight="1">
      <c r="B33" s="208"/>
      <c r="C33" s="460" t="s">
        <v>383</v>
      </c>
      <c r="D33" s="435"/>
      <c r="E33" s="435"/>
      <c r="F33" s="435"/>
      <c r="G33" s="435"/>
      <c r="H33" s="436"/>
      <c r="I33" s="436"/>
      <c r="J33" s="436"/>
      <c r="K33" s="436"/>
      <c r="L33" s="289"/>
      <c r="M33" s="203">
        <f>SUM(M31:M32)</f>
        <v>0</v>
      </c>
    </row>
    <row r="34" ht="15" customHeight="1"/>
    <row r="35" spans="1:14" s="151" customFormat="1" ht="19.5" customHeight="1">
      <c r="A35" s="450" t="s">
        <v>306</v>
      </c>
      <c r="B35" s="450"/>
      <c r="C35" s="450"/>
      <c r="D35" s="450"/>
      <c r="E35" s="450"/>
      <c r="F35" s="450"/>
      <c r="G35" s="450"/>
      <c r="H35" s="450"/>
      <c r="I35" s="450"/>
      <c r="J35" s="450"/>
      <c r="K35" s="450"/>
      <c r="L35" s="293"/>
      <c r="M35" s="205">
        <f>SUM(M17,M24,M33)</f>
        <v>0</v>
      </c>
      <c r="N35" s="36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sheetProtection password="D95C" sheet="1" selectLockedCells="1"/>
  <mergeCells count="12">
    <mergeCell ref="A28:N28"/>
    <mergeCell ref="A35:K35"/>
    <mergeCell ref="B16:G16"/>
    <mergeCell ref="B32:G32"/>
    <mergeCell ref="C33:K33"/>
    <mergeCell ref="C17:L17"/>
    <mergeCell ref="C24:L24"/>
    <mergeCell ref="B23:G23"/>
    <mergeCell ref="A1:N1"/>
    <mergeCell ref="C3:N3"/>
    <mergeCell ref="A5:N5"/>
    <mergeCell ref="A19:N19"/>
  </mergeCells>
  <printOptions/>
  <pageMargins left="0.45" right="0.45" top="0.75" bottom="0.5" header="0.3" footer="0.3"/>
  <pageSetup horizontalDpi="600" verticalDpi="600" orientation="landscape" paperSize="5" scale="75" r:id="rId1"/>
  <headerFooter>
    <oddHeader>&amp;L&amp;"-,Bold"&amp;11STATE OF ALASKA
DEPARTMENT OF TRANSPORTATION AND PUBLIC FACILITIES&amp;C&amp;"-,Bold"&amp;11GRADER, WING, AND PLOW BLADES&amp;R&amp;"-,Bold"&amp;11ITB: 2523H063
ATTACHMENT A - BID SCHEDULE</oddHeader>
  </headerFooter>
</worksheet>
</file>

<file path=xl/worksheets/sheet8.xml><?xml version="1.0" encoding="utf-8"?>
<worksheet xmlns="http://schemas.openxmlformats.org/spreadsheetml/2006/main" xmlns:r="http://schemas.openxmlformats.org/officeDocument/2006/relationships">
  <dimension ref="A1:N61"/>
  <sheetViews>
    <sheetView showGridLines="0" workbookViewId="0" topLeftCell="A1">
      <selection activeCell="A1" sqref="A1:M1"/>
    </sheetView>
  </sheetViews>
  <sheetFormatPr defaultColWidth="11.421875" defaultRowHeight="12.75"/>
  <cols>
    <col min="1" max="1" width="6.7109375" style="230" customWidth="1"/>
    <col min="2" max="2" width="20.7109375" style="227" customWidth="1"/>
    <col min="3" max="3" width="20.7109375" style="224" customWidth="1"/>
    <col min="4" max="7" width="13.7109375" style="224" customWidth="1"/>
    <col min="8" max="9" width="22.7109375" style="224" customWidth="1"/>
    <col min="10" max="11" width="13.7109375" style="224" customWidth="1"/>
    <col min="12" max="12" width="17.7109375" style="224" customWidth="1"/>
    <col min="13" max="13" width="15.7109375" style="230" customWidth="1"/>
    <col min="14" max="16384" width="11.421875" style="224" customWidth="1"/>
  </cols>
  <sheetData>
    <row r="1" spans="1:13" s="151" customFormat="1" ht="19.5" customHeight="1">
      <c r="A1" s="431" t="s">
        <v>259</v>
      </c>
      <c r="B1" s="431"/>
      <c r="C1" s="431"/>
      <c r="D1" s="431"/>
      <c r="E1" s="431"/>
      <c r="F1" s="431"/>
      <c r="G1" s="431"/>
      <c r="H1" s="431"/>
      <c r="I1" s="431"/>
      <c r="J1" s="431"/>
      <c r="K1" s="431"/>
      <c r="L1" s="431"/>
      <c r="M1" s="431"/>
    </row>
    <row r="2" ht="15" customHeight="1"/>
    <row r="3" spans="2:13" ht="30" customHeight="1">
      <c r="B3" s="173" t="s">
        <v>319</v>
      </c>
      <c r="C3" s="432" t="s">
        <v>435</v>
      </c>
      <c r="D3" s="432"/>
      <c r="E3" s="432"/>
      <c r="F3" s="432"/>
      <c r="G3" s="432"/>
      <c r="H3" s="432"/>
      <c r="I3" s="432"/>
      <c r="J3" s="432"/>
      <c r="K3" s="432"/>
      <c r="L3" s="432"/>
      <c r="M3" s="432"/>
    </row>
    <row r="4" ht="15" customHeight="1"/>
    <row r="5" spans="1:13" s="151" customFormat="1" ht="19.5" customHeight="1">
      <c r="A5" s="433" t="s">
        <v>255</v>
      </c>
      <c r="B5" s="433"/>
      <c r="C5" s="433"/>
      <c r="D5" s="433"/>
      <c r="E5" s="433"/>
      <c r="F5" s="433"/>
      <c r="G5" s="433"/>
      <c r="H5" s="433"/>
      <c r="I5" s="433"/>
      <c r="J5" s="433"/>
      <c r="K5" s="433"/>
      <c r="L5" s="433"/>
      <c r="M5" s="433"/>
    </row>
    <row r="6" ht="15" customHeight="1">
      <c r="B6" s="314" t="s">
        <v>444</v>
      </c>
    </row>
    <row r="7" ht="15" customHeight="1"/>
    <row r="8" spans="1:13" s="151" customFormat="1" ht="45" customHeight="1">
      <c r="A8" s="366" t="s">
        <v>11</v>
      </c>
      <c r="B8" s="207" t="s">
        <v>252</v>
      </c>
      <c r="C8" s="177" t="s">
        <v>4</v>
      </c>
      <c r="D8" s="177" t="s">
        <v>256</v>
      </c>
      <c r="E8" s="178" t="s">
        <v>253</v>
      </c>
      <c r="F8" s="178" t="s">
        <v>254</v>
      </c>
      <c r="G8" s="148" t="s">
        <v>409</v>
      </c>
      <c r="H8" s="164" t="s">
        <v>309</v>
      </c>
      <c r="I8" s="179" t="s">
        <v>266</v>
      </c>
      <c r="J8" s="180" t="s">
        <v>267</v>
      </c>
      <c r="K8" s="165" t="s">
        <v>379</v>
      </c>
      <c r="L8" s="181" t="s">
        <v>268</v>
      </c>
      <c r="M8" s="148" t="s">
        <v>320</v>
      </c>
    </row>
    <row r="9" spans="1:13" s="294" customFormat="1" ht="15" customHeight="1">
      <c r="A9" s="414">
        <v>1</v>
      </c>
      <c r="B9" s="358" t="s">
        <v>40</v>
      </c>
      <c r="C9" s="358" t="s">
        <v>40</v>
      </c>
      <c r="D9" s="361" t="s">
        <v>18</v>
      </c>
      <c r="E9" s="361" t="s">
        <v>14</v>
      </c>
      <c r="F9" s="361" t="s">
        <v>20</v>
      </c>
      <c r="G9" s="375">
        <v>10</v>
      </c>
      <c r="H9" s="417"/>
      <c r="I9" s="417"/>
      <c r="J9" s="418"/>
      <c r="K9" s="418"/>
      <c r="L9" s="331">
        <f>SUM(G9*J9)+K9</f>
        <v>0</v>
      </c>
      <c r="M9" s="371" t="s">
        <v>422</v>
      </c>
    </row>
    <row r="10" spans="1:13" ht="15" customHeight="1">
      <c r="A10" s="374">
        <v>2</v>
      </c>
      <c r="B10" s="231" t="s">
        <v>24</v>
      </c>
      <c r="C10" s="231" t="s">
        <v>24</v>
      </c>
      <c r="D10" s="216" t="s">
        <v>212</v>
      </c>
      <c r="E10" s="216" t="s">
        <v>14</v>
      </c>
      <c r="F10" s="216" t="s">
        <v>20</v>
      </c>
      <c r="G10" s="216">
        <v>20</v>
      </c>
      <c r="H10" s="167"/>
      <c r="I10" s="161"/>
      <c r="J10" s="162"/>
      <c r="K10" s="162"/>
      <c r="L10" s="226">
        <f aca="true" t="shared" si="0" ref="L10:L16">SUM(G10*J10)+K10</f>
        <v>0</v>
      </c>
      <c r="M10" s="219" t="s">
        <v>421</v>
      </c>
    </row>
    <row r="11" spans="1:13" ht="15" customHeight="1">
      <c r="A11" s="374">
        <v>3</v>
      </c>
      <c r="B11" s="302" t="s">
        <v>24</v>
      </c>
      <c r="C11" s="302" t="s">
        <v>24</v>
      </c>
      <c r="D11" s="216" t="s">
        <v>33</v>
      </c>
      <c r="E11" s="216" t="s">
        <v>14</v>
      </c>
      <c r="F11" s="216" t="s">
        <v>20</v>
      </c>
      <c r="G11" s="216">
        <v>20</v>
      </c>
      <c r="H11" s="167"/>
      <c r="I11" s="161"/>
      <c r="J11" s="162"/>
      <c r="K11" s="162"/>
      <c r="L11" s="226">
        <f t="shared" si="0"/>
        <v>0</v>
      </c>
      <c r="M11" s="219" t="s">
        <v>421</v>
      </c>
    </row>
    <row r="12" spans="1:13" ht="15" customHeight="1">
      <c r="A12" s="372">
        <v>4</v>
      </c>
      <c r="B12" s="356" t="s">
        <v>24</v>
      </c>
      <c r="C12" s="356" t="s">
        <v>139</v>
      </c>
      <c r="D12" s="216" t="s">
        <v>33</v>
      </c>
      <c r="E12" s="216" t="s">
        <v>14</v>
      </c>
      <c r="F12" s="216" t="s">
        <v>20</v>
      </c>
      <c r="G12" s="216">
        <v>10</v>
      </c>
      <c r="H12" s="167"/>
      <c r="I12" s="161"/>
      <c r="J12" s="162"/>
      <c r="K12" s="162"/>
      <c r="L12" s="226">
        <f t="shared" si="0"/>
        <v>0</v>
      </c>
      <c r="M12" s="219" t="s">
        <v>421</v>
      </c>
    </row>
    <row r="13" spans="1:13" ht="15" customHeight="1">
      <c r="A13" s="374">
        <v>5</v>
      </c>
      <c r="B13" s="356" t="s">
        <v>24</v>
      </c>
      <c r="C13" s="356" t="s">
        <v>139</v>
      </c>
      <c r="D13" s="216" t="s">
        <v>212</v>
      </c>
      <c r="E13" s="216" t="s">
        <v>14</v>
      </c>
      <c r="F13" s="216" t="s">
        <v>20</v>
      </c>
      <c r="G13" s="216">
        <v>10</v>
      </c>
      <c r="H13" s="167"/>
      <c r="I13" s="161"/>
      <c r="J13" s="162"/>
      <c r="K13" s="162"/>
      <c r="L13" s="226">
        <f t="shared" si="0"/>
        <v>0</v>
      </c>
      <c r="M13" s="219" t="s">
        <v>421</v>
      </c>
    </row>
    <row r="14" spans="1:13" ht="15" customHeight="1">
      <c r="A14" s="374">
        <v>6</v>
      </c>
      <c r="B14" s="302" t="s">
        <v>25</v>
      </c>
      <c r="C14" s="302" t="s">
        <v>419</v>
      </c>
      <c r="D14" s="303" t="s">
        <v>18</v>
      </c>
      <c r="E14" s="303" t="s">
        <v>14</v>
      </c>
      <c r="F14" s="360" t="s">
        <v>20</v>
      </c>
      <c r="G14" s="216">
        <v>30</v>
      </c>
      <c r="H14" s="167"/>
      <c r="I14" s="161"/>
      <c r="J14" s="162"/>
      <c r="K14" s="162"/>
      <c r="L14" s="226">
        <f t="shared" si="0"/>
        <v>0</v>
      </c>
      <c r="M14" s="219" t="s">
        <v>421</v>
      </c>
    </row>
    <row r="15" spans="1:13" s="413" customFormat="1" ht="15" customHeight="1">
      <c r="A15" s="414">
        <v>7</v>
      </c>
      <c r="B15" s="336" t="s">
        <v>71</v>
      </c>
      <c r="C15" s="336" t="s">
        <v>71</v>
      </c>
      <c r="D15" s="337" t="s">
        <v>192</v>
      </c>
      <c r="E15" s="337" t="s">
        <v>14</v>
      </c>
      <c r="F15" s="337" t="s">
        <v>20</v>
      </c>
      <c r="G15" s="335">
        <v>10</v>
      </c>
      <c r="H15" s="328"/>
      <c r="I15" s="329"/>
      <c r="J15" s="330"/>
      <c r="K15" s="330"/>
      <c r="L15" s="331">
        <f t="shared" si="0"/>
        <v>0</v>
      </c>
      <c r="M15" s="371" t="s">
        <v>422</v>
      </c>
    </row>
    <row r="16" spans="1:14" ht="15" customHeight="1">
      <c r="A16" s="374">
        <v>8</v>
      </c>
      <c r="B16" s="302" t="s">
        <v>28</v>
      </c>
      <c r="C16" s="302" t="s">
        <v>29</v>
      </c>
      <c r="D16" s="303" t="s">
        <v>192</v>
      </c>
      <c r="E16" s="303" t="s">
        <v>14</v>
      </c>
      <c r="F16" s="360" t="s">
        <v>20</v>
      </c>
      <c r="G16" s="216">
        <v>30</v>
      </c>
      <c r="H16" s="167"/>
      <c r="I16" s="161"/>
      <c r="J16" s="162"/>
      <c r="K16" s="162"/>
      <c r="L16" s="226">
        <f t="shared" si="0"/>
        <v>0</v>
      </c>
      <c r="M16" s="219" t="s">
        <v>421</v>
      </c>
      <c r="N16" s="283"/>
    </row>
    <row r="17" spans="1:13" s="151" customFormat="1" ht="19.5" customHeight="1">
      <c r="A17" s="368"/>
      <c r="B17" s="436" t="s">
        <v>286</v>
      </c>
      <c r="C17" s="453"/>
      <c r="D17" s="453"/>
      <c r="E17" s="453"/>
      <c r="F17" s="453"/>
      <c r="G17" s="218">
        <f>SUM(G9:G16)</f>
        <v>140</v>
      </c>
      <c r="M17" s="368"/>
    </row>
    <row r="18" spans="1:13" s="151" customFormat="1" ht="19.5" customHeight="1">
      <c r="A18" s="368"/>
      <c r="B18" s="175"/>
      <c r="C18" s="461" t="s">
        <v>287</v>
      </c>
      <c r="D18" s="462"/>
      <c r="E18" s="462"/>
      <c r="F18" s="462"/>
      <c r="G18" s="462"/>
      <c r="H18" s="462"/>
      <c r="I18" s="462"/>
      <c r="J18" s="462"/>
      <c r="K18" s="463"/>
      <c r="L18" s="205">
        <f>SUM(L9:L16)</f>
        <v>0</v>
      </c>
      <c r="M18" s="368"/>
    </row>
    <row r="19" ht="15" customHeight="1"/>
    <row r="20" spans="1:13" s="151" customFormat="1" ht="19.5" customHeight="1">
      <c r="A20" s="433" t="s">
        <v>251</v>
      </c>
      <c r="B20" s="433"/>
      <c r="C20" s="433"/>
      <c r="D20" s="433"/>
      <c r="E20" s="433"/>
      <c r="F20" s="433"/>
      <c r="G20" s="433"/>
      <c r="H20" s="433"/>
      <c r="I20" s="433"/>
      <c r="J20" s="433"/>
      <c r="K20" s="433"/>
      <c r="L20" s="433"/>
      <c r="M20" s="433"/>
    </row>
    <row r="21" spans="1:11" ht="15" customHeight="1">
      <c r="A21" s="397"/>
      <c r="B21" s="234"/>
      <c r="C21" s="233"/>
      <c r="D21" s="233"/>
      <c r="E21" s="233"/>
      <c r="F21" s="233"/>
      <c r="G21" s="233"/>
      <c r="H21" s="233"/>
      <c r="I21" s="233"/>
      <c r="J21" s="233"/>
      <c r="K21" s="233"/>
    </row>
    <row r="22" spans="1:13" s="151" customFormat="1" ht="45" customHeight="1">
      <c r="A22" s="366" t="s">
        <v>11</v>
      </c>
      <c r="B22" s="207" t="s">
        <v>252</v>
      </c>
      <c r="C22" s="177" t="s">
        <v>4</v>
      </c>
      <c r="D22" s="177" t="s">
        <v>256</v>
      </c>
      <c r="E22" s="178" t="s">
        <v>253</v>
      </c>
      <c r="F22" s="178" t="s">
        <v>254</v>
      </c>
      <c r="G22" s="148" t="s">
        <v>409</v>
      </c>
      <c r="H22" s="164" t="s">
        <v>309</v>
      </c>
      <c r="I22" s="179" t="s">
        <v>266</v>
      </c>
      <c r="J22" s="180" t="s">
        <v>267</v>
      </c>
      <c r="K22" s="165" t="s">
        <v>379</v>
      </c>
      <c r="L22" s="181" t="s">
        <v>268</v>
      </c>
      <c r="M22" s="148" t="s">
        <v>320</v>
      </c>
    </row>
    <row r="23" spans="1:13" s="259" customFormat="1" ht="15" customHeight="1">
      <c r="A23" s="372">
        <v>9</v>
      </c>
      <c r="B23" s="302" t="s">
        <v>80</v>
      </c>
      <c r="C23" s="302" t="s">
        <v>80</v>
      </c>
      <c r="D23" s="303" t="s">
        <v>78</v>
      </c>
      <c r="E23" s="216" t="s">
        <v>14</v>
      </c>
      <c r="F23" s="216" t="s">
        <v>20</v>
      </c>
      <c r="G23" s="174">
        <v>20</v>
      </c>
      <c r="H23" s="222"/>
      <c r="I23" s="222"/>
      <c r="J23" s="223"/>
      <c r="K23" s="223"/>
      <c r="L23" s="226">
        <f aca="true" t="shared" si="1" ref="L23:L42">SUM(G23*J23)+K23</f>
        <v>0</v>
      </c>
      <c r="M23" s="219" t="s">
        <v>421</v>
      </c>
    </row>
    <row r="24" spans="1:13" s="259" customFormat="1" ht="15" customHeight="1">
      <c r="A24" s="372">
        <v>10</v>
      </c>
      <c r="B24" s="302" t="s">
        <v>80</v>
      </c>
      <c r="C24" s="302" t="s">
        <v>80</v>
      </c>
      <c r="D24" s="303" t="s">
        <v>410</v>
      </c>
      <c r="E24" s="216" t="s">
        <v>14</v>
      </c>
      <c r="F24" s="216" t="s">
        <v>20</v>
      </c>
      <c r="G24" s="174">
        <v>10</v>
      </c>
      <c r="H24" s="222"/>
      <c r="I24" s="222"/>
      <c r="J24" s="223"/>
      <c r="K24" s="223"/>
      <c r="L24" s="226">
        <f t="shared" si="1"/>
        <v>0</v>
      </c>
      <c r="M24" s="219" t="s">
        <v>421</v>
      </c>
    </row>
    <row r="25" spans="1:13" ht="15" customHeight="1">
      <c r="A25" s="374">
        <v>11</v>
      </c>
      <c r="B25" s="231" t="s">
        <v>199</v>
      </c>
      <c r="C25" s="231" t="s">
        <v>199</v>
      </c>
      <c r="D25" s="422" t="s">
        <v>448</v>
      </c>
      <c r="E25" s="216" t="s">
        <v>14</v>
      </c>
      <c r="F25" s="216" t="s">
        <v>20</v>
      </c>
      <c r="G25" s="216">
        <v>30</v>
      </c>
      <c r="H25" s="167"/>
      <c r="I25" s="161"/>
      <c r="J25" s="162"/>
      <c r="K25" s="162"/>
      <c r="L25" s="226">
        <f t="shared" si="1"/>
        <v>0</v>
      </c>
      <c r="M25" s="219" t="s">
        <v>421</v>
      </c>
    </row>
    <row r="26" spans="1:13" s="383" customFormat="1" ht="15" customHeight="1">
      <c r="A26" s="372">
        <v>12</v>
      </c>
      <c r="B26" s="302" t="s">
        <v>263</v>
      </c>
      <c r="C26" s="302" t="s">
        <v>264</v>
      </c>
      <c r="D26" s="303" t="s">
        <v>372</v>
      </c>
      <c r="E26" s="216" t="s">
        <v>14</v>
      </c>
      <c r="F26" s="216" t="s">
        <v>20</v>
      </c>
      <c r="G26" s="216">
        <v>9</v>
      </c>
      <c r="H26" s="167"/>
      <c r="I26" s="161"/>
      <c r="J26" s="162"/>
      <c r="K26" s="162"/>
      <c r="L26" s="226">
        <f t="shared" si="1"/>
        <v>0</v>
      </c>
      <c r="M26" s="219" t="s">
        <v>421</v>
      </c>
    </row>
    <row r="27" spans="1:13" s="383" customFormat="1" ht="15" customHeight="1">
      <c r="A27" s="372">
        <v>13</v>
      </c>
      <c r="B27" s="302" t="s">
        <v>263</v>
      </c>
      <c r="C27" s="302" t="s">
        <v>264</v>
      </c>
      <c r="D27" s="303" t="s">
        <v>371</v>
      </c>
      <c r="E27" s="216" t="s">
        <v>14</v>
      </c>
      <c r="F27" s="216" t="s">
        <v>20</v>
      </c>
      <c r="G27" s="216">
        <v>12</v>
      </c>
      <c r="H27" s="167"/>
      <c r="I27" s="161"/>
      <c r="J27" s="162"/>
      <c r="K27" s="162"/>
      <c r="L27" s="226">
        <f t="shared" si="1"/>
        <v>0</v>
      </c>
      <c r="M27" s="219" t="s">
        <v>421</v>
      </c>
    </row>
    <row r="28" spans="1:13" ht="15" customHeight="1">
      <c r="A28" s="374">
        <v>14</v>
      </c>
      <c r="B28" s="231" t="s">
        <v>366</v>
      </c>
      <c r="C28" s="231" t="s">
        <v>201</v>
      </c>
      <c r="D28" s="216" t="s">
        <v>190</v>
      </c>
      <c r="E28" s="216" t="s">
        <v>14</v>
      </c>
      <c r="F28" s="216" t="s">
        <v>20</v>
      </c>
      <c r="G28" s="216">
        <v>30</v>
      </c>
      <c r="H28" s="167"/>
      <c r="I28" s="161"/>
      <c r="J28" s="162"/>
      <c r="K28" s="162"/>
      <c r="L28" s="226">
        <f t="shared" si="1"/>
        <v>0</v>
      </c>
      <c r="M28" s="219" t="s">
        <v>421</v>
      </c>
    </row>
    <row r="29" spans="1:13" s="383" customFormat="1" ht="15" customHeight="1">
      <c r="A29" s="372">
        <v>15</v>
      </c>
      <c r="B29" s="231" t="s">
        <v>207</v>
      </c>
      <c r="C29" s="231" t="s">
        <v>207</v>
      </c>
      <c r="D29" s="303" t="s">
        <v>410</v>
      </c>
      <c r="E29" s="216" t="s">
        <v>14</v>
      </c>
      <c r="F29" s="216" t="s">
        <v>20</v>
      </c>
      <c r="G29" s="216">
        <v>30</v>
      </c>
      <c r="H29" s="167"/>
      <c r="I29" s="161"/>
      <c r="J29" s="162"/>
      <c r="K29" s="162"/>
      <c r="L29" s="226">
        <f t="shared" si="1"/>
        <v>0</v>
      </c>
      <c r="M29" s="219" t="s">
        <v>421</v>
      </c>
    </row>
    <row r="30" spans="1:13" ht="15" customHeight="1">
      <c r="A30" s="372">
        <v>16</v>
      </c>
      <c r="B30" s="231" t="s">
        <v>207</v>
      </c>
      <c r="C30" s="231" t="s">
        <v>207</v>
      </c>
      <c r="D30" s="423" t="s">
        <v>449</v>
      </c>
      <c r="E30" s="216" t="s">
        <v>14</v>
      </c>
      <c r="F30" s="216" t="s">
        <v>20</v>
      </c>
      <c r="G30" s="216">
        <v>100</v>
      </c>
      <c r="H30" s="167"/>
      <c r="I30" s="161"/>
      <c r="J30" s="162"/>
      <c r="K30" s="162"/>
      <c r="L30" s="226">
        <f t="shared" si="1"/>
        <v>0</v>
      </c>
      <c r="M30" s="219" t="s">
        <v>421</v>
      </c>
    </row>
    <row r="31" spans="1:13" ht="15" customHeight="1">
      <c r="A31" s="374">
        <v>17</v>
      </c>
      <c r="B31" s="231" t="s">
        <v>209</v>
      </c>
      <c r="C31" s="231" t="s">
        <v>209</v>
      </c>
      <c r="D31" s="423" t="s">
        <v>450</v>
      </c>
      <c r="E31" s="216" t="s">
        <v>14</v>
      </c>
      <c r="F31" s="216" t="s">
        <v>20</v>
      </c>
      <c r="G31" s="216">
        <v>60</v>
      </c>
      <c r="H31" s="167"/>
      <c r="I31" s="161"/>
      <c r="J31" s="162"/>
      <c r="K31" s="162"/>
      <c r="L31" s="226">
        <f t="shared" si="1"/>
        <v>0</v>
      </c>
      <c r="M31" s="219" t="s">
        <v>421</v>
      </c>
    </row>
    <row r="32" spans="1:13" ht="15" customHeight="1">
      <c r="A32" s="372">
        <v>18</v>
      </c>
      <c r="B32" s="231" t="s">
        <v>79</v>
      </c>
      <c r="C32" s="231" t="s">
        <v>79</v>
      </c>
      <c r="D32" s="422" t="s">
        <v>448</v>
      </c>
      <c r="E32" s="216" t="s">
        <v>14</v>
      </c>
      <c r="F32" s="216" t="s">
        <v>20</v>
      </c>
      <c r="G32" s="216">
        <v>60</v>
      </c>
      <c r="H32" s="167"/>
      <c r="I32" s="161"/>
      <c r="J32" s="162"/>
      <c r="K32" s="162"/>
      <c r="L32" s="226">
        <f t="shared" si="1"/>
        <v>0</v>
      </c>
      <c r="M32" s="219" t="s">
        <v>421</v>
      </c>
    </row>
    <row r="33" spans="1:13" ht="15" customHeight="1">
      <c r="A33" s="372">
        <v>19</v>
      </c>
      <c r="B33" s="231" t="s">
        <v>213</v>
      </c>
      <c r="C33" s="231" t="s">
        <v>213</v>
      </c>
      <c r="D33" s="216" t="s">
        <v>18</v>
      </c>
      <c r="E33" s="216" t="s">
        <v>14</v>
      </c>
      <c r="F33" s="216" t="s">
        <v>20</v>
      </c>
      <c r="G33" s="216">
        <v>60</v>
      </c>
      <c r="H33" s="167"/>
      <c r="I33" s="161"/>
      <c r="J33" s="162"/>
      <c r="K33" s="162"/>
      <c r="L33" s="226">
        <f t="shared" si="1"/>
        <v>0</v>
      </c>
      <c r="M33" s="219" t="s">
        <v>421</v>
      </c>
    </row>
    <row r="34" spans="1:13" s="383" customFormat="1" ht="15" customHeight="1">
      <c r="A34" s="374">
        <v>20</v>
      </c>
      <c r="B34" s="231" t="s">
        <v>213</v>
      </c>
      <c r="C34" s="231" t="s">
        <v>213</v>
      </c>
      <c r="D34" s="303" t="s">
        <v>427</v>
      </c>
      <c r="E34" s="216" t="s">
        <v>14</v>
      </c>
      <c r="F34" s="216" t="s">
        <v>20</v>
      </c>
      <c r="G34" s="216">
        <v>15</v>
      </c>
      <c r="H34" s="167"/>
      <c r="I34" s="161"/>
      <c r="J34" s="162"/>
      <c r="K34" s="162"/>
      <c r="L34" s="226">
        <f t="shared" si="1"/>
        <v>0</v>
      </c>
      <c r="M34" s="219" t="s">
        <v>421</v>
      </c>
    </row>
    <row r="35" spans="1:13" s="383" customFormat="1" ht="15" customHeight="1">
      <c r="A35" s="372">
        <v>21</v>
      </c>
      <c r="B35" s="231" t="s">
        <v>213</v>
      </c>
      <c r="C35" s="231" t="s">
        <v>213</v>
      </c>
      <c r="D35" s="303" t="s">
        <v>428</v>
      </c>
      <c r="E35" s="216" t="s">
        <v>14</v>
      </c>
      <c r="F35" s="216" t="s">
        <v>20</v>
      </c>
      <c r="G35" s="216">
        <v>10</v>
      </c>
      <c r="H35" s="167"/>
      <c r="I35" s="161"/>
      <c r="J35" s="162"/>
      <c r="K35" s="162"/>
      <c r="L35" s="226">
        <f t="shared" si="1"/>
        <v>0</v>
      </c>
      <c r="M35" s="219" t="s">
        <v>421</v>
      </c>
    </row>
    <row r="36" spans="1:13" ht="15" customHeight="1">
      <c r="A36" s="372">
        <v>22</v>
      </c>
      <c r="B36" s="231" t="s">
        <v>210</v>
      </c>
      <c r="C36" s="231" t="s">
        <v>210</v>
      </c>
      <c r="D36" s="423" t="s">
        <v>450</v>
      </c>
      <c r="E36" s="216" t="s">
        <v>14</v>
      </c>
      <c r="F36" s="216" t="s">
        <v>20</v>
      </c>
      <c r="G36" s="216">
        <v>50</v>
      </c>
      <c r="H36" s="167"/>
      <c r="I36" s="161"/>
      <c r="J36" s="162"/>
      <c r="K36" s="162"/>
      <c r="L36" s="226">
        <f t="shared" si="1"/>
        <v>0</v>
      </c>
      <c r="M36" s="219" t="s">
        <v>421</v>
      </c>
    </row>
    <row r="37" spans="1:13" ht="15" customHeight="1">
      <c r="A37" s="374">
        <v>23</v>
      </c>
      <c r="B37" s="231" t="s">
        <v>367</v>
      </c>
      <c r="C37" s="231" t="s">
        <v>367</v>
      </c>
      <c r="D37" s="216" t="s">
        <v>192</v>
      </c>
      <c r="E37" s="216" t="s">
        <v>14</v>
      </c>
      <c r="F37" s="216" t="s">
        <v>20</v>
      </c>
      <c r="G37" s="216">
        <v>30</v>
      </c>
      <c r="H37" s="167"/>
      <c r="I37" s="161"/>
      <c r="J37" s="162"/>
      <c r="K37" s="162"/>
      <c r="L37" s="226">
        <f t="shared" si="1"/>
        <v>0</v>
      </c>
      <c r="M37" s="219" t="s">
        <v>421</v>
      </c>
    </row>
    <row r="38" spans="1:14" ht="15" customHeight="1">
      <c r="A38" s="372">
        <v>24</v>
      </c>
      <c r="B38" s="302" t="s">
        <v>367</v>
      </c>
      <c r="C38" s="302" t="s">
        <v>367</v>
      </c>
      <c r="D38" s="303" t="s">
        <v>33</v>
      </c>
      <c r="E38" s="303" t="s">
        <v>14</v>
      </c>
      <c r="F38" s="303" t="s">
        <v>20</v>
      </c>
      <c r="G38" s="216">
        <v>9</v>
      </c>
      <c r="H38" s="167"/>
      <c r="I38" s="161"/>
      <c r="J38" s="162"/>
      <c r="K38" s="162"/>
      <c r="L38" s="226">
        <f t="shared" si="1"/>
        <v>0</v>
      </c>
      <c r="M38" s="219" t="s">
        <v>421</v>
      </c>
      <c r="N38" s="227"/>
    </row>
    <row r="39" spans="1:13" s="383" customFormat="1" ht="15" customHeight="1">
      <c r="A39" s="372">
        <v>25</v>
      </c>
      <c r="B39" s="231" t="s">
        <v>211</v>
      </c>
      <c r="C39" s="231" t="s">
        <v>211</v>
      </c>
      <c r="D39" s="303" t="s">
        <v>33</v>
      </c>
      <c r="E39" s="303" t="s">
        <v>14</v>
      </c>
      <c r="F39" s="303" t="s">
        <v>20</v>
      </c>
      <c r="G39" s="216">
        <v>10</v>
      </c>
      <c r="H39" s="167"/>
      <c r="I39" s="161"/>
      <c r="J39" s="162"/>
      <c r="K39" s="162"/>
      <c r="L39" s="226">
        <f t="shared" si="1"/>
        <v>0</v>
      </c>
      <c r="M39" s="219" t="s">
        <v>421</v>
      </c>
    </row>
    <row r="40" spans="1:13" ht="15" customHeight="1">
      <c r="A40" s="374">
        <v>26</v>
      </c>
      <c r="B40" s="231" t="s">
        <v>211</v>
      </c>
      <c r="C40" s="231" t="s">
        <v>211</v>
      </c>
      <c r="D40" s="216" t="s">
        <v>18</v>
      </c>
      <c r="E40" s="216" t="s">
        <v>14</v>
      </c>
      <c r="F40" s="216" t="s">
        <v>20</v>
      </c>
      <c r="G40" s="216">
        <v>60</v>
      </c>
      <c r="H40" s="167"/>
      <c r="I40" s="161"/>
      <c r="J40" s="162"/>
      <c r="K40" s="162"/>
      <c r="L40" s="226">
        <f t="shared" si="1"/>
        <v>0</v>
      </c>
      <c r="M40" s="219" t="s">
        <v>421</v>
      </c>
    </row>
    <row r="41" spans="1:13" ht="15" customHeight="1">
      <c r="A41" s="372">
        <v>27</v>
      </c>
      <c r="B41" s="231" t="s">
        <v>211</v>
      </c>
      <c r="C41" s="231" t="s">
        <v>211</v>
      </c>
      <c r="D41" s="338" t="s">
        <v>390</v>
      </c>
      <c r="E41" s="216" t="s">
        <v>14</v>
      </c>
      <c r="F41" s="216" t="s">
        <v>20</v>
      </c>
      <c r="G41" s="216">
        <v>60</v>
      </c>
      <c r="H41" s="167"/>
      <c r="I41" s="161"/>
      <c r="J41" s="162"/>
      <c r="K41" s="162"/>
      <c r="L41" s="226">
        <f t="shared" si="1"/>
        <v>0</v>
      </c>
      <c r="M41" s="219" t="s">
        <v>421</v>
      </c>
    </row>
    <row r="42" spans="1:14" ht="15" customHeight="1">
      <c r="A42" s="372">
        <v>28</v>
      </c>
      <c r="B42" s="339" t="s">
        <v>208</v>
      </c>
      <c r="C42" s="340" t="s">
        <v>208</v>
      </c>
      <c r="D42" s="341" t="s">
        <v>192</v>
      </c>
      <c r="E42" s="342" t="s">
        <v>14</v>
      </c>
      <c r="F42" s="342" t="s">
        <v>20</v>
      </c>
      <c r="G42" s="342">
        <v>20</v>
      </c>
      <c r="H42" s="167"/>
      <c r="I42" s="168"/>
      <c r="J42" s="169"/>
      <c r="K42" s="169"/>
      <c r="L42" s="226">
        <f t="shared" si="1"/>
        <v>0</v>
      </c>
      <c r="M42" s="219" t="s">
        <v>421</v>
      </c>
      <c r="N42" s="224" t="s">
        <v>9</v>
      </c>
    </row>
    <row r="43" spans="1:13" s="151" customFormat="1" ht="19.5" customHeight="1">
      <c r="A43" s="368"/>
      <c r="B43" s="436" t="s">
        <v>288</v>
      </c>
      <c r="C43" s="453"/>
      <c r="D43" s="453"/>
      <c r="E43" s="453"/>
      <c r="F43" s="453"/>
      <c r="G43" s="218">
        <f>SUM(G23:G42)</f>
        <v>685</v>
      </c>
      <c r="M43" s="368"/>
    </row>
    <row r="44" spans="1:13" s="151" customFormat="1" ht="19.5" customHeight="1">
      <c r="A44" s="368"/>
      <c r="B44" s="175"/>
      <c r="C44" s="461" t="s">
        <v>289</v>
      </c>
      <c r="D44" s="462"/>
      <c r="E44" s="462"/>
      <c r="F44" s="462"/>
      <c r="G44" s="462"/>
      <c r="H44" s="462"/>
      <c r="I44" s="462"/>
      <c r="J44" s="462"/>
      <c r="K44" s="463"/>
      <c r="L44" s="205">
        <f>SUM(L23:L43)</f>
        <v>0</v>
      </c>
      <c r="M44" s="368"/>
    </row>
    <row r="45" ht="15" customHeight="1"/>
    <row r="46" spans="1:13" ht="19.5" customHeight="1">
      <c r="A46" s="433" t="s">
        <v>260</v>
      </c>
      <c r="B46" s="433"/>
      <c r="C46" s="433"/>
      <c r="D46" s="433"/>
      <c r="E46" s="433"/>
      <c r="F46" s="433"/>
      <c r="G46" s="433"/>
      <c r="H46" s="433"/>
      <c r="I46" s="433"/>
      <c r="J46" s="433"/>
      <c r="K46" s="433"/>
      <c r="L46" s="433"/>
      <c r="M46" s="433"/>
    </row>
    <row r="47" ht="15" customHeight="1"/>
    <row r="48" spans="1:13" s="151" customFormat="1" ht="45" customHeight="1">
      <c r="A48" s="366" t="s">
        <v>11</v>
      </c>
      <c r="B48" s="207" t="s">
        <v>252</v>
      </c>
      <c r="C48" s="177" t="s">
        <v>4</v>
      </c>
      <c r="D48" s="177" t="s">
        <v>256</v>
      </c>
      <c r="E48" s="178" t="s">
        <v>253</v>
      </c>
      <c r="F48" s="178" t="s">
        <v>254</v>
      </c>
      <c r="G48" s="148" t="s">
        <v>409</v>
      </c>
      <c r="H48" s="164" t="s">
        <v>309</v>
      </c>
      <c r="I48" s="179" t="s">
        <v>266</v>
      </c>
      <c r="J48" s="180" t="s">
        <v>267</v>
      </c>
      <c r="K48" s="238" t="s">
        <v>379</v>
      </c>
      <c r="L48" s="181" t="s">
        <v>268</v>
      </c>
      <c r="M48" s="148" t="s">
        <v>320</v>
      </c>
    </row>
    <row r="49" spans="1:13" s="175" customFormat="1" ht="15" customHeight="1">
      <c r="A49" s="372">
        <v>28</v>
      </c>
      <c r="B49" s="156" t="s">
        <v>265</v>
      </c>
      <c r="C49" s="156" t="s">
        <v>265</v>
      </c>
      <c r="D49" s="303" t="s">
        <v>192</v>
      </c>
      <c r="E49" s="344" t="s">
        <v>14</v>
      </c>
      <c r="F49" s="303" t="s">
        <v>20</v>
      </c>
      <c r="G49" s="174">
        <v>40</v>
      </c>
      <c r="H49" s="167"/>
      <c r="I49" s="222"/>
      <c r="J49" s="223"/>
      <c r="K49" s="223"/>
      <c r="L49" s="226">
        <f aca="true" t="shared" si="2" ref="L49:L55">SUM(G49*J49)+K49</f>
        <v>0</v>
      </c>
      <c r="M49" s="219" t="s">
        <v>421</v>
      </c>
    </row>
    <row r="50" spans="1:13" s="175" customFormat="1" ht="15" customHeight="1">
      <c r="A50" s="372">
        <v>29</v>
      </c>
      <c r="B50" s="156" t="s">
        <v>265</v>
      </c>
      <c r="C50" s="156" t="s">
        <v>265</v>
      </c>
      <c r="D50" s="303" t="s">
        <v>410</v>
      </c>
      <c r="E50" s="344" t="s">
        <v>14</v>
      </c>
      <c r="F50" s="303" t="s">
        <v>20</v>
      </c>
      <c r="G50" s="174">
        <v>12</v>
      </c>
      <c r="H50" s="167"/>
      <c r="I50" s="222"/>
      <c r="J50" s="223"/>
      <c r="K50" s="223"/>
      <c r="L50" s="226">
        <f t="shared" si="2"/>
        <v>0</v>
      </c>
      <c r="M50" s="219" t="s">
        <v>421</v>
      </c>
    </row>
    <row r="51" spans="1:13" s="175" customFormat="1" ht="15" customHeight="1">
      <c r="A51" s="372">
        <v>30</v>
      </c>
      <c r="B51" s="156" t="s">
        <v>265</v>
      </c>
      <c r="C51" s="156" t="s">
        <v>265</v>
      </c>
      <c r="D51" s="303" t="s">
        <v>192</v>
      </c>
      <c r="E51" s="303" t="s">
        <v>13</v>
      </c>
      <c r="F51" s="343" t="s">
        <v>20</v>
      </c>
      <c r="G51" s="174">
        <v>6</v>
      </c>
      <c r="H51" s="167"/>
      <c r="I51" s="222"/>
      <c r="J51" s="223"/>
      <c r="K51" s="223"/>
      <c r="L51" s="226">
        <f t="shared" si="2"/>
        <v>0</v>
      </c>
      <c r="M51" s="219" t="s">
        <v>421</v>
      </c>
    </row>
    <row r="52" spans="1:13" s="175" customFormat="1" ht="15" customHeight="1">
      <c r="A52" s="372">
        <v>31</v>
      </c>
      <c r="B52" s="156" t="s">
        <v>265</v>
      </c>
      <c r="C52" s="156" t="s">
        <v>265</v>
      </c>
      <c r="D52" s="303" t="s">
        <v>410</v>
      </c>
      <c r="E52" s="303" t="s">
        <v>13</v>
      </c>
      <c r="F52" s="343" t="s">
        <v>20</v>
      </c>
      <c r="G52" s="174">
        <v>6</v>
      </c>
      <c r="H52" s="167"/>
      <c r="I52" s="222"/>
      <c r="J52" s="223"/>
      <c r="K52" s="223"/>
      <c r="L52" s="226">
        <f t="shared" si="2"/>
        <v>0</v>
      </c>
      <c r="M52" s="219" t="s">
        <v>421</v>
      </c>
    </row>
    <row r="53" spans="1:13" s="175" customFormat="1" ht="15" customHeight="1">
      <c r="A53" s="372">
        <v>32</v>
      </c>
      <c r="B53" s="353" t="s">
        <v>202</v>
      </c>
      <c r="C53" s="353" t="s">
        <v>202</v>
      </c>
      <c r="D53" s="354" t="s">
        <v>380</v>
      </c>
      <c r="E53" s="355" t="s">
        <v>14</v>
      </c>
      <c r="F53" s="343" t="s">
        <v>20</v>
      </c>
      <c r="G53" s="174">
        <v>20</v>
      </c>
      <c r="H53" s="167"/>
      <c r="I53" s="222"/>
      <c r="J53" s="223"/>
      <c r="K53" s="223"/>
      <c r="L53" s="226">
        <f t="shared" si="2"/>
        <v>0</v>
      </c>
      <c r="M53" s="219" t="s">
        <v>421</v>
      </c>
    </row>
    <row r="54" spans="1:13" s="175" customFormat="1" ht="15" customHeight="1">
      <c r="A54" s="372">
        <v>33</v>
      </c>
      <c r="B54" s="353" t="s">
        <v>202</v>
      </c>
      <c r="C54" s="353" t="s">
        <v>202</v>
      </c>
      <c r="D54" s="354" t="s">
        <v>411</v>
      </c>
      <c r="E54" s="354" t="s">
        <v>14</v>
      </c>
      <c r="F54" s="343" t="s">
        <v>20</v>
      </c>
      <c r="G54" s="174">
        <v>20</v>
      </c>
      <c r="H54" s="167"/>
      <c r="I54" s="222"/>
      <c r="J54" s="223"/>
      <c r="K54" s="223"/>
      <c r="L54" s="226">
        <f t="shared" si="2"/>
        <v>0</v>
      </c>
      <c r="M54" s="219" t="s">
        <v>421</v>
      </c>
    </row>
    <row r="55" spans="1:13" s="175" customFormat="1" ht="15" customHeight="1">
      <c r="A55" s="372">
        <v>34</v>
      </c>
      <c r="B55" s="353" t="s">
        <v>202</v>
      </c>
      <c r="C55" s="353" t="s">
        <v>202</v>
      </c>
      <c r="D55" s="354" t="s">
        <v>78</v>
      </c>
      <c r="E55" s="354" t="s">
        <v>14</v>
      </c>
      <c r="F55" s="343" t="s">
        <v>20</v>
      </c>
      <c r="G55" s="174">
        <v>12</v>
      </c>
      <c r="H55" s="167"/>
      <c r="I55" s="222"/>
      <c r="J55" s="223"/>
      <c r="K55" s="223"/>
      <c r="L55" s="226">
        <f t="shared" si="2"/>
        <v>0</v>
      </c>
      <c r="M55" s="219" t="s">
        <v>421</v>
      </c>
    </row>
    <row r="56" spans="1:13" ht="15" customHeight="1">
      <c r="A56" s="372">
        <v>35</v>
      </c>
      <c r="B56" s="235" t="s">
        <v>294</v>
      </c>
      <c r="C56" s="235" t="s">
        <v>294</v>
      </c>
      <c r="D56" s="216" t="s">
        <v>18</v>
      </c>
      <c r="E56" s="236" t="s">
        <v>13</v>
      </c>
      <c r="F56" s="216" t="s">
        <v>20</v>
      </c>
      <c r="G56" s="216">
        <v>4</v>
      </c>
      <c r="H56" s="167"/>
      <c r="I56" s="161"/>
      <c r="J56" s="162"/>
      <c r="K56" s="162"/>
      <c r="L56" s="226">
        <f>SUM(G56*J56)+K56</f>
        <v>0</v>
      </c>
      <c r="M56" s="219" t="s">
        <v>421</v>
      </c>
    </row>
    <row r="57" spans="1:13" ht="15" customHeight="1">
      <c r="A57" s="372">
        <v>36</v>
      </c>
      <c r="B57" s="235" t="s">
        <v>294</v>
      </c>
      <c r="C57" s="235" t="s">
        <v>294</v>
      </c>
      <c r="D57" s="216" t="s">
        <v>33</v>
      </c>
      <c r="E57" s="236" t="s">
        <v>13</v>
      </c>
      <c r="F57" s="216" t="s">
        <v>20</v>
      </c>
      <c r="G57" s="216">
        <v>4</v>
      </c>
      <c r="H57" s="167"/>
      <c r="I57" s="161"/>
      <c r="J57" s="162"/>
      <c r="K57" s="162"/>
      <c r="L57" s="226">
        <f>SUM(G57*J57)+K57</f>
        <v>0</v>
      </c>
      <c r="M57" s="219" t="s">
        <v>421</v>
      </c>
    </row>
    <row r="58" spans="2:7" ht="19.5" customHeight="1">
      <c r="B58" s="457" t="s">
        <v>310</v>
      </c>
      <c r="C58" s="458"/>
      <c r="D58" s="458"/>
      <c r="E58" s="458"/>
      <c r="F58" s="459"/>
      <c r="G58" s="237">
        <f>SUM(G49:G57)</f>
        <v>124</v>
      </c>
    </row>
    <row r="59" spans="3:12" ht="19.5" customHeight="1">
      <c r="C59" s="457" t="s">
        <v>316</v>
      </c>
      <c r="D59" s="458"/>
      <c r="E59" s="458"/>
      <c r="F59" s="458"/>
      <c r="G59" s="458"/>
      <c r="H59" s="458"/>
      <c r="I59" s="458"/>
      <c r="J59" s="458"/>
      <c r="K59" s="459"/>
      <c r="L59" s="221">
        <f>SUM(L49:L58)</f>
        <v>0</v>
      </c>
    </row>
    <row r="60" ht="15" customHeight="1"/>
    <row r="61" spans="1:12" ht="19.5" customHeight="1">
      <c r="A61" s="464" t="s">
        <v>311</v>
      </c>
      <c r="B61" s="465"/>
      <c r="C61" s="465"/>
      <c r="D61" s="465"/>
      <c r="E61" s="465"/>
      <c r="F61" s="465"/>
      <c r="G61" s="465"/>
      <c r="H61" s="465"/>
      <c r="I61" s="465"/>
      <c r="J61" s="465"/>
      <c r="K61" s="466"/>
      <c r="L61" s="221">
        <f>SUM(L18+L44+L59)</f>
        <v>0</v>
      </c>
    </row>
    <row r="62" ht="15" customHeight="1"/>
    <row r="63" ht="15" customHeight="1"/>
    <row r="64" ht="15" customHeight="1"/>
    <row r="65" ht="15" customHeight="1"/>
    <row r="66" ht="15" customHeight="1"/>
    <row r="67" ht="15" customHeight="1"/>
    <row r="68" ht="15" customHeight="1"/>
    <row r="69" ht="15" customHeight="1"/>
  </sheetData>
  <sheetProtection password="D95C" sheet="1" selectLockedCells="1"/>
  <mergeCells count="12">
    <mergeCell ref="B43:F43"/>
    <mergeCell ref="B58:F58"/>
    <mergeCell ref="A46:M46"/>
    <mergeCell ref="C44:K44"/>
    <mergeCell ref="C59:K59"/>
    <mergeCell ref="A61:K61"/>
    <mergeCell ref="B17:F17"/>
    <mergeCell ref="A1:M1"/>
    <mergeCell ref="C3:M3"/>
    <mergeCell ref="A5:M5"/>
    <mergeCell ref="A20:M20"/>
    <mergeCell ref="C18:K18"/>
  </mergeCells>
  <printOptions/>
  <pageMargins left="0.45" right="1.00479166666667" top="0.75" bottom="0.5" header="0.3" footer="0.3"/>
  <pageSetup horizontalDpi="600" verticalDpi="600" orientation="landscape" paperSize="5" scale="73" r:id="rId1"/>
  <headerFooter>
    <oddHeader xml:space="preserve">&amp;L&amp;"-,Bold"&amp;11STATE OF ALASKA
DEPARTMENT OF TRANSPORTATION AND PUBLIC FACILITIES&amp;C&amp;"-,Bold"&amp;11GRADER, WING, AND PLOW BLADES&amp;R&amp;"-,Bold"&amp;11ITB: 2523H063
ATTACHMENT A - BID SCHEDULE </oddHeader>
  </headerFooter>
  <rowBreaks count="1" manualBreakCount="1">
    <brk id="44" max="12" man="1"/>
  </rowBreaks>
</worksheet>
</file>

<file path=xl/worksheets/sheet9.xml><?xml version="1.0" encoding="utf-8"?>
<worksheet xmlns="http://schemas.openxmlformats.org/spreadsheetml/2006/main" xmlns:r="http://schemas.openxmlformats.org/officeDocument/2006/relationships">
  <dimension ref="A1:N53"/>
  <sheetViews>
    <sheetView showGridLines="0" workbookViewId="0" topLeftCell="A1">
      <selection activeCell="A1" sqref="A1:M1"/>
    </sheetView>
  </sheetViews>
  <sheetFormatPr defaultColWidth="11.421875" defaultRowHeight="12.75"/>
  <cols>
    <col min="1" max="1" width="6.7109375" style="176" customWidth="1"/>
    <col min="2" max="3" width="20.7109375" style="176" customWidth="1"/>
    <col min="4" max="7" width="13.7109375" style="176" customWidth="1"/>
    <col min="8" max="9" width="22.7109375" style="176" customWidth="1"/>
    <col min="10" max="11" width="13.7109375" style="176" customWidth="1"/>
    <col min="12" max="12" width="17.7109375" style="176" customWidth="1"/>
    <col min="13" max="13" width="17.421875" style="176" customWidth="1"/>
    <col min="14" max="14" width="11.421875" style="284" customWidth="1"/>
    <col min="15" max="16384" width="11.421875" style="176" customWidth="1"/>
  </cols>
  <sheetData>
    <row r="1" spans="1:13" ht="19.5" customHeight="1">
      <c r="A1" s="430" t="s">
        <v>445</v>
      </c>
      <c r="B1" s="430"/>
      <c r="C1" s="430"/>
      <c r="D1" s="430"/>
      <c r="E1" s="430"/>
      <c r="F1" s="430"/>
      <c r="G1" s="430"/>
      <c r="H1" s="430"/>
      <c r="I1" s="430"/>
      <c r="J1" s="430"/>
      <c r="K1" s="430"/>
      <c r="L1" s="430"/>
      <c r="M1" s="430"/>
    </row>
    <row r="2" ht="15" customHeight="1"/>
    <row r="3" spans="2:13" ht="30" customHeight="1">
      <c r="B3" s="173" t="s">
        <v>319</v>
      </c>
      <c r="C3" s="432" t="s">
        <v>436</v>
      </c>
      <c r="D3" s="432"/>
      <c r="E3" s="432"/>
      <c r="F3" s="432"/>
      <c r="G3" s="432"/>
      <c r="H3" s="432"/>
      <c r="I3" s="432"/>
      <c r="J3" s="432"/>
      <c r="K3" s="432"/>
      <c r="L3" s="432"/>
      <c r="M3" s="432"/>
    </row>
    <row r="4" ht="15" customHeight="1"/>
    <row r="5" spans="1:13" ht="19.5" customHeight="1">
      <c r="A5" s="467" t="s">
        <v>255</v>
      </c>
      <c r="B5" s="467"/>
      <c r="C5" s="467"/>
      <c r="D5" s="467"/>
      <c r="E5" s="467"/>
      <c r="F5" s="467"/>
      <c r="G5" s="467"/>
      <c r="H5" s="467"/>
      <c r="I5" s="467"/>
      <c r="J5" s="467"/>
      <c r="K5" s="467"/>
      <c r="L5" s="467"/>
      <c r="M5" s="467"/>
    </row>
    <row r="6" ht="15" customHeight="1">
      <c r="B6" s="314" t="s">
        <v>444</v>
      </c>
    </row>
    <row r="7" ht="15" customHeight="1"/>
    <row r="8" spans="1:14" s="395" customFormat="1" ht="45" customHeight="1">
      <c r="A8" s="398" t="s">
        <v>11</v>
      </c>
      <c r="B8" s="146" t="s">
        <v>252</v>
      </c>
      <c r="C8" s="146" t="s">
        <v>4</v>
      </c>
      <c r="D8" s="146" t="s">
        <v>256</v>
      </c>
      <c r="E8" s="147" t="s">
        <v>253</v>
      </c>
      <c r="F8" s="147" t="s">
        <v>254</v>
      </c>
      <c r="G8" s="148" t="s">
        <v>409</v>
      </c>
      <c r="H8" s="199" t="s">
        <v>309</v>
      </c>
      <c r="I8" s="199" t="s">
        <v>266</v>
      </c>
      <c r="J8" s="238" t="s">
        <v>267</v>
      </c>
      <c r="K8" s="238" t="s">
        <v>379</v>
      </c>
      <c r="L8" s="148" t="s">
        <v>268</v>
      </c>
      <c r="M8" s="148" t="s">
        <v>320</v>
      </c>
      <c r="N8" s="285"/>
    </row>
    <row r="9" spans="1:13" ht="15" customHeight="1">
      <c r="A9" s="399">
        <v>1</v>
      </c>
      <c r="B9" s="231" t="s">
        <v>81</v>
      </c>
      <c r="C9" s="231" t="s">
        <v>81</v>
      </c>
      <c r="D9" s="216" t="s">
        <v>195</v>
      </c>
      <c r="E9" s="216" t="s">
        <v>14</v>
      </c>
      <c r="F9" s="216" t="s">
        <v>20</v>
      </c>
      <c r="G9" s="216">
        <v>8</v>
      </c>
      <c r="H9" s="167"/>
      <c r="I9" s="161"/>
      <c r="J9" s="162"/>
      <c r="K9" s="162"/>
      <c r="L9" s="226">
        <f>SUM(G9*J9)+K9</f>
        <v>0</v>
      </c>
      <c r="M9" s="276" t="s">
        <v>421</v>
      </c>
    </row>
    <row r="10" spans="1:13" ht="15" customHeight="1">
      <c r="A10" s="399">
        <v>2</v>
      </c>
      <c r="B10" s="231" t="s">
        <v>81</v>
      </c>
      <c r="C10" s="231" t="s">
        <v>81</v>
      </c>
      <c r="D10" s="303" t="s">
        <v>195</v>
      </c>
      <c r="E10" s="303" t="s">
        <v>13</v>
      </c>
      <c r="F10" s="343" t="s">
        <v>20</v>
      </c>
      <c r="G10" s="216">
        <v>16</v>
      </c>
      <c r="H10" s="167"/>
      <c r="I10" s="161"/>
      <c r="J10" s="162"/>
      <c r="K10" s="162"/>
      <c r="L10" s="226">
        <f aca="true" t="shared" si="0" ref="L10:L33">SUM(G10*J10)+K10</f>
        <v>0</v>
      </c>
      <c r="M10" s="276" t="s">
        <v>421</v>
      </c>
    </row>
    <row r="11" spans="1:13" ht="15" customHeight="1">
      <c r="A11" s="399">
        <v>3</v>
      </c>
      <c r="B11" s="231" t="s">
        <v>81</v>
      </c>
      <c r="C11" s="231" t="s">
        <v>81</v>
      </c>
      <c r="D11" s="239" t="s">
        <v>190</v>
      </c>
      <c r="E11" s="239" t="s">
        <v>14</v>
      </c>
      <c r="F11" s="239" t="s">
        <v>20</v>
      </c>
      <c r="G11" s="216">
        <v>16</v>
      </c>
      <c r="H11" s="167"/>
      <c r="I11" s="161"/>
      <c r="J11" s="162"/>
      <c r="K11" s="162"/>
      <c r="L11" s="226">
        <f t="shared" si="0"/>
        <v>0</v>
      </c>
      <c r="M11" s="276" t="s">
        <v>421</v>
      </c>
    </row>
    <row r="12" spans="1:13" ht="15" customHeight="1">
      <c r="A12" s="399">
        <v>4</v>
      </c>
      <c r="B12" s="231" t="s">
        <v>81</v>
      </c>
      <c r="C12" s="231" t="s">
        <v>81</v>
      </c>
      <c r="D12" s="239" t="s">
        <v>190</v>
      </c>
      <c r="E12" s="239" t="s">
        <v>13</v>
      </c>
      <c r="F12" s="239" t="s">
        <v>20</v>
      </c>
      <c r="G12" s="216">
        <v>8</v>
      </c>
      <c r="H12" s="167"/>
      <c r="I12" s="161"/>
      <c r="J12" s="162"/>
      <c r="K12" s="162"/>
      <c r="L12" s="226">
        <f t="shared" si="0"/>
        <v>0</v>
      </c>
      <c r="M12" s="276" t="s">
        <v>421</v>
      </c>
    </row>
    <row r="13" spans="1:13" ht="15" customHeight="1">
      <c r="A13" s="399">
        <v>5</v>
      </c>
      <c r="B13" s="356" t="s">
        <v>22</v>
      </c>
      <c r="C13" s="356" t="s">
        <v>22</v>
      </c>
      <c r="D13" s="370" t="s">
        <v>190</v>
      </c>
      <c r="E13" s="370" t="s">
        <v>13</v>
      </c>
      <c r="F13" s="370" t="s">
        <v>20</v>
      </c>
      <c r="G13" s="216">
        <v>40</v>
      </c>
      <c r="H13" s="167"/>
      <c r="I13" s="161"/>
      <c r="J13" s="162"/>
      <c r="K13" s="162"/>
      <c r="L13" s="226">
        <f t="shared" si="0"/>
        <v>0</v>
      </c>
      <c r="M13" s="276" t="s">
        <v>421</v>
      </c>
    </row>
    <row r="14" spans="1:13" ht="15" customHeight="1">
      <c r="A14" s="399">
        <v>6</v>
      </c>
      <c r="B14" s="240" t="s">
        <v>25</v>
      </c>
      <c r="C14" s="240" t="s">
        <v>25</v>
      </c>
      <c r="D14" s="239" t="s">
        <v>190</v>
      </c>
      <c r="E14" s="239" t="s">
        <v>13</v>
      </c>
      <c r="F14" s="239" t="s">
        <v>20</v>
      </c>
      <c r="G14" s="216">
        <v>34</v>
      </c>
      <c r="H14" s="167"/>
      <c r="I14" s="161"/>
      <c r="J14" s="162"/>
      <c r="K14" s="162"/>
      <c r="L14" s="226">
        <f t="shared" si="0"/>
        <v>0</v>
      </c>
      <c r="M14" s="276" t="s">
        <v>421</v>
      </c>
    </row>
    <row r="15" spans="1:13" ht="15" customHeight="1">
      <c r="A15" s="399">
        <v>7</v>
      </c>
      <c r="B15" s="240" t="s">
        <v>25</v>
      </c>
      <c r="C15" s="240" t="s">
        <v>25</v>
      </c>
      <c r="D15" s="239" t="s">
        <v>195</v>
      </c>
      <c r="E15" s="239" t="s">
        <v>13</v>
      </c>
      <c r="F15" s="239" t="s">
        <v>20</v>
      </c>
      <c r="G15" s="216">
        <v>16</v>
      </c>
      <c r="H15" s="167"/>
      <c r="I15" s="161"/>
      <c r="J15" s="162"/>
      <c r="K15" s="162"/>
      <c r="L15" s="226">
        <f t="shared" si="0"/>
        <v>0</v>
      </c>
      <c r="M15" s="276" t="s">
        <v>421</v>
      </c>
    </row>
    <row r="16" spans="1:13" ht="15" customHeight="1">
      <c r="A16" s="399">
        <v>8</v>
      </c>
      <c r="B16" s="302" t="s">
        <v>26</v>
      </c>
      <c r="C16" s="302" t="s">
        <v>26</v>
      </c>
      <c r="D16" s="303" t="s">
        <v>190</v>
      </c>
      <c r="E16" s="303" t="s">
        <v>14</v>
      </c>
      <c r="F16" s="360" t="s">
        <v>20</v>
      </c>
      <c r="G16" s="216">
        <v>28</v>
      </c>
      <c r="H16" s="167"/>
      <c r="I16" s="161"/>
      <c r="J16" s="162"/>
      <c r="K16" s="162"/>
      <c r="L16" s="226">
        <f t="shared" si="0"/>
        <v>0</v>
      </c>
      <c r="M16" s="276" t="s">
        <v>421</v>
      </c>
    </row>
    <row r="17" spans="1:13" s="284" customFormat="1" ht="15" customHeight="1">
      <c r="A17" s="415">
        <v>9</v>
      </c>
      <c r="B17" s="336" t="s">
        <v>71</v>
      </c>
      <c r="C17" s="336" t="s">
        <v>71</v>
      </c>
      <c r="D17" s="346" t="s">
        <v>190</v>
      </c>
      <c r="E17" s="346" t="s">
        <v>13</v>
      </c>
      <c r="F17" s="347" t="s">
        <v>20</v>
      </c>
      <c r="G17" s="335">
        <v>30</v>
      </c>
      <c r="H17" s="328"/>
      <c r="I17" s="329"/>
      <c r="J17" s="330"/>
      <c r="K17" s="330"/>
      <c r="L17" s="331">
        <f t="shared" si="0"/>
        <v>0</v>
      </c>
      <c r="M17" s="401" t="s">
        <v>422</v>
      </c>
    </row>
    <row r="18" spans="1:13" ht="15" customHeight="1">
      <c r="A18" s="399">
        <v>10</v>
      </c>
      <c r="B18" s="232" t="s">
        <v>61</v>
      </c>
      <c r="C18" s="232" t="s">
        <v>61</v>
      </c>
      <c r="D18" s="216" t="s">
        <v>195</v>
      </c>
      <c r="E18" s="216" t="s">
        <v>14</v>
      </c>
      <c r="F18" s="216" t="s">
        <v>20</v>
      </c>
      <c r="G18" s="216">
        <v>30</v>
      </c>
      <c r="H18" s="167"/>
      <c r="I18" s="161"/>
      <c r="J18" s="162"/>
      <c r="K18" s="162"/>
      <c r="L18" s="226">
        <f t="shared" si="0"/>
        <v>0</v>
      </c>
      <c r="M18" s="276" t="s">
        <v>421</v>
      </c>
    </row>
    <row r="19" spans="1:13" ht="15" customHeight="1">
      <c r="A19" s="399">
        <v>11</v>
      </c>
      <c r="B19" s="231" t="s">
        <v>197</v>
      </c>
      <c r="C19" s="231" t="s">
        <v>27</v>
      </c>
      <c r="D19" s="216" t="s">
        <v>195</v>
      </c>
      <c r="E19" s="216" t="s">
        <v>13</v>
      </c>
      <c r="F19" s="216" t="s">
        <v>20</v>
      </c>
      <c r="G19" s="216">
        <v>6</v>
      </c>
      <c r="H19" s="167"/>
      <c r="I19" s="161"/>
      <c r="J19" s="162"/>
      <c r="K19" s="162"/>
      <c r="L19" s="226">
        <f t="shared" si="0"/>
        <v>0</v>
      </c>
      <c r="M19" s="276" t="s">
        <v>421</v>
      </c>
    </row>
    <row r="20" spans="1:13" ht="15" customHeight="1">
      <c r="A20" s="399">
        <v>12</v>
      </c>
      <c r="B20" s="231" t="s">
        <v>197</v>
      </c>
      <c r="C20" s="231" t="s">
        <v>27</v>
      </c>
      <c r="D20" s="216" t="s">
        <v>190</v>
      </c>
      <c r="E20" s="216" t="s">
        <v>13</v>
      </c>
      <c r="F20" s="216" t="s">
        <v>20</v>
      </c>
      <c r="G20" s="216">
        <v>6</v>
      </c>
      <c r="H20" s="167"/>
      <c r="I20" s="161"/>
      <c r="J20" s="162"/>
      <c r="K20" s="162"/>
      <c r="L20" s="226">
        <f t="shared" si="0"/>
        <v>0</v>
      </c>
      <c r="M20" s="276" t="s">
        <v>421</v>
      </c>
    </row>
    <row r="21" spans="1:13" ht="15" customHeight="1">
      <c r="A21" s="399">
        <v>13</v>
      </c>
      <c r="B21" s="231" t="s">
        <v>237</v>
      </c>
      <c r="C21" s="231" t="s">
        <v>27</v>
      </c>
      <c r="D21" s="216" t="s">
        <v>195</v>
      </c>
      <c r="E21" s="216" t="s">
        <v>13</v>
      </c>
      <c r="F21" s="216" t="s">
        <v>20</v>
      </c>
      <c r="G21" s="216">
        <v>4</v>
      </c>
      <c r="H21" s="167"/>
      <c r="I21" s="161"/>
      <c r="J21" s="162"/>
      <c r="K21" s="162"/>
      <c r="L21" s="226">
        <f t="shared" si="0"/>
        <v>0</v>
      </c>
      <c r="M21" s="276" t="s">
        <v>421</v>
      </c>
    </row>
    <row r="22" spans="1:13" ht="15" customHeight="1">
      <c r="A22" s="399">
        <v>14</v>
      </c>
      <c r="B22" s="231" t="s">
        <v>237</v>
      </c>
      <c r="C22" s="231" t="s">
        <v>27</v>
      </c>
      <c r="D22" s="216" t="s">
        <v>190</v>
      </c>
      <c r="E22" s="216" t="s">
        <v>13</v>
      </c>
      <c r="F22" s="216" t="s">
        <v>20</v>
      </c>
      <c r="G22" s="216">
        <v>4</v>
      </c>
      <c r="H22" s="167"/>
      <c r="I22" s="161"/>
      <c r="J22" s="162"/>
      <c r="K22" s="162"/>
      <c r="L22" s="226">
        <f t="shared" si="0"/>
        <v>0</v>
      </c>
      <c r="M22" s="276" t="s">
        <v>421</v>
      </c>
    </row>
    <row r="23" spans="1:14" s="416" customFormat="1" ht="15" customHeight="1">
      <c r="A23" s="415">
        <v>15</v>
      </c>
      <c r="B23" s="348" t="s">
        <v>64</v>
      </c>
      <c r="C23" s="348" t="s">
        <v>64</v>
      </c>
      <c r="D23" s="310" t="s">
        <v>190</v>
      </c>
      <c r="E23" s="310" t="s">
        <v>13</v>
      </c>
      <c r="F23" s="310" t="s">
        <v>20</v>
      </c>
      <c r="G23" s="349">
        <v>20</v>
      </c>
      <c r="H23" s="328"/>
      <c r="I23" s="329"/>
      <c r="J23" s="330"/>
      <c r="K23" s="330"/>
      <c r="L23" s="331">
        <f t="shared" si="0"/>
        <v>0</v>
      </c>
      <c r="M23" s="401" t="s">
        <v>422</v>
      </c>
      <c r="N23" s="284"/>
    </row>
    <row r="24" spans="1:14" s="416" customFormat="1" ht="15" customHeight="1">
      <c r="A24" s="415">
        <v>16</v>
      </c>
      <c r="B24" s="348" t="s">
        <v>420</v>
      </c>
      <c r="C24" s="348" t="s">
        <v>420</v>
      </c>
      <c r="D24" s="361" t="s">
        <v>190</v>
      </c>
      <c r="E24" s="361" t="s">
        <v>13</v>
      </c>
      <c r="F24" s="361" t="s">
        <v>20</v>
      </c>
      <c r="G24" s="349">
        <v>20</v>
      </c>
      <c r="H24" s="328"/>
      <c r="I24" s="329"/>
      <c r="J24" s="330"/>
      <c r="K24" s="330"/>
      <c r="L24" s="331">
        <f t="shared" si="0"/>
        <v>0</v>
      </c>
      <c r="M24" s="401" t="s">
        <v>422</v>
      </c>
      <c r="N24" s="284"/>
    </row>
    <row r="25" spans="1:13" ht="15" customHeight="1">
      <c r="A25" s="399">
        <v>17</v>
      </c>
      <c r="B25" s="345" t="s">
        <v>28</v>
      </c>
      <c r="C25" s="345" t="s">
        <v>376</v>
      </c>
      <c r="D25" s="303" t="s">
        <v>190</v>
      </c>
      <c r="E25" s="303" t="s">
        <v>13</v>
      </c>
      <c r="F25" s="303" t="s">
        <v>20</v>
      </c>
      <c r="G25" s="241">
        <v>6</v>
      </c>
      <c r="H25" s="167"/>
      <c r="I25" s="161"/>
      <c r="J25" s="162"/>
      <c r="K25" s="162"/>
      <c r="L25" s="226">
        <f t="shared" si="0"/>
        <v>0</v>
      </c>
      <c r="M25" s="276" t="s">
        <v>421</v>
      </c>
    </row>
    <row r="26" spans="1:13" ht="15" customHeight="1">
      <c r="A26" s="399">
        <v>18</v>
      </c>
      <c r="B26" s="345" t="s">
        <v>28</v>
      </c>
      <c r="C26" s="345" t="s">
        <v>376</v>
      </c>
      <c r="D26" s="303" t="s">
        <v>195</v>
      </c>
      <c r="E26" s="303" t="s">
        <v>13</v>
      </c>
      <c r="F26" s="303" t="s">
        <v>20</v>
      </c>
      <c r="G26" s="241">
        <v>4</v>
      </c>
      <c r="H26" s="167"/>
      <c r="I26" s="161"/>
      <c r="J26" s="162"/>
      <c r="K26" s="162"/>
      <c r="L26" s="226">
        <f t="shared" si="0"/>
        <v>0</v>
      </c>
      <c r="M26" s="276" t="s">
        <v>421</v>
      </c>
    </row>
    <row r="27" spans="1:13" ht="15" customHeight="1">
      <c r="A27" s="399">
        <v>19</v>
      </c>
      <c r="B27" s="345" t="s">
        <v>28</v>
      </c>
      <c r="C27" s="345" t="s">
        <v>376</v>
      </c>
      <c r="D27" s="303" t="s">
        <v>195</v>
      </c>
      <c r="E27" s="303" t="s">
        <v>14</v>
      </c>
      <c r="F27" s="303" t="s">
        <v>20</v>
      </c>
      <c r="G27" s="241">
        <v>11</v>
      </c>
      <c r="H27" s="167"/>
      <c r="I27" s="161"/>
      <c r="J27" s="162"/>
      <c r="K27" s="162"/>
      <c r="L27" s="226">
        <f t="shared" si="0"/>
        <v>0</v>
      </c>
      <c r="M27" s="276" t="s">
        <v>421</v>
      </c>
    </row>
    <row r="28" spans="1:13" ht="15" customHeight="1">
      <c r="A28" s="399">
        <v>20</v>
      </c>
      <c r="B28" s="345" t="s">
        <v>28</v>
      </c>
      <c r="C28" s="345" t="s">
        <v>376</v>
      </c>
      <c r="D28" s="303" t="s">
        <v>190</v>
      </c>
      <c r="E28" s="303" t="s">
        <v>14</v>
      </c>
      <c r="F28" s="303" t="s">
        <v>20</v>
      </c>
      <c r="G28" s="241">
        <v>5</v>
      </c>
      <c r="H28" s="167"/>
      <c r="I28" s="161"/>
      <c r="J28" s="162"/>
      <c r="K28" s="162"/>
      <c r="L28" s="226">
        <f t="shared" si="0"/>
        <v>0</v>
      </c>
      <c r="M28" s="276" t="s">
        <v>421</v>
      </c>
    </row>
    <row r="29" spans="1:13" ht="15" customHeight="1">
      <c r="A29" s="399">
        <v>21</v>
      </c>
      <c r="B29" s="232" t="s">
        <v>30</v>
      </c>
      <c r="C29" s="232" t="s">
        <v>37</v>
      </c>
      <c r="D29" s="303" t="s">
        <v>195</v>
      </c>
      <c r="E29" s="303" t="s">
        <v>14</v>
      </c>
      <c r="F29" s="303" t="s">
        <v>20</v>
      </c>
      <c r="G29" s="216">
        <v>10</v>
      </c>
      <c r="H29" s="167"/>
      <c r="I29" s="161"/>
      <c r="J29" s="162"/>
      <c r="K29" s="162"/>
      <c r="L29" s="226">
        <f t="shared" si="0"/>
        <v>0</v>
      </c>
      <c r="M29" s="276" t="s">
        <v>421</v>
      </c>
    </row>
    <row r="30" spans="1:13" ht="15" customHeight="1">
      <c r="A30" s="399">
        <v>22</v>
      </c>
      <c r="B30" s="232" t="s">
        <v>30</v>
      </c>
      <c r="C30" s="232" t="s">
        <v>30</v>
      </c>
      <c r="D30" s="303" t="s">
        <v>190</v>
      </c>
      <c r="E30" s="303" t="s">
        <v>14</v>
      </c>
      <c r="F30" s="303" t="s">
        <v>20</v>
      </c>
      <c r="G30" s="216">
        <v>10</v>
      </c>
      <c r="H30" s="167"/>
      <c r="I30" s="161"/>
      <c r="J30" s="162"/>
      <c r="K30" s="162"/>
      <c r="L30" s="226">
        <f t="shared" si="0"/>
        <v>0</v>
      </c>
      <c r="M30" s="276" t="s">
        <v>421</v>
      </c>
    </row>
    <row r="31" spans="1:13" ht="15" customHeight="1">
      <c r="A31" s="399">
        <v>23</v>
      </c>
      <c r="B31" s="232" t="s">
        <v>30</v>
      </c>
      <c r="C31" s="232" t="s">
        <v>30</v>
      </c>
      <c r="D31" s="303" t="s">
        <v>195</v>
      </c>
      <c r="E31" s="303" t="s">
        <v>14</v>
      </c>
      <c r="F31" s="303" t="s">
        <v>20</v>
      </c>
      <c r="G31" s="216">
        <v>10</v>
      </c>
      <c r="H31" s="167"/>
      <c r="I31" s="161"/>
      <c r="J31" s="162"/>
      <c r="K31" s="162"/>
      <c r="L31" s="226">
        <f t="shared" si="0"/>
        <v>0</v>
      </c>
      <c r="M31" s="276" t="s">
        <v>421</v>
      </c>
    </row>
    <row r="32" spans="1:13" ht="15" customHeight="1">
      <c r="A32" s="399">
        <v>24</v>
      </c>
      <c r="B32" s="232" t="s">
        <v>30</v>
      </c>
      <c r="C32" s="232" t="s">
        <v>377</v>
      </c>
      <c r="D32" s="303" t="s">
        <v>195</v>
      </c>
      <c r="E32" s="303" t="s">
        <v>14</v>
      </c>
      <c r="F32" s="303" t="s">
        <v>20</v>
      </c>
      <c r="G32" s="216">
        <v>10</v>
      </c>
      <c r="H32" s="167"/>
      <c r="I32" s="161"/>
      <c r="J32" s="162"/>
      <c r="K32" s="162"/>
      <c r="L32" s="226">
        <f t="shared" si="0"/>
        <v>0</v>
      </c>
      <c r="M32" s="276" t="s">
        <v>421</v>
      </c>
    </row>
    <row r="33" spans="1:13" ht="15" customHeight="1">
      <c r="A33" s="399">
        <v>25</v>
      </c>
      <c r="B33" s="232" t="s">
        <v>30</v>
      </c>
      <c r="C33" s="232" t="s">
        <v>377</v>
      </c>
      <c r="D33" s="303" t="s">
        <v>190</v>
      </c>
      <c r="E33" s="303" t="s">
        <v>14</v>
      </c>
      <c r="F33" s="303" t="s">
        <v>20</v>
      </c>
      <c r="G33" s="216">
        <v>10</v>
      </c>
      <c r="H33" s="167"/>
      <c r="I33" s="161"/>
      <c r="J33" s="162"/>
      <c r="K33" s="162"/>
      <c r="L33" s="226">
        <f t="shared" si="0"/>
        <v>0</v>
      </c>
      <c r="M33" s="276" t="s">
        <v>421</v>
      </c>
    </row>
    <row r="34" spans="2:14" s="395" customFormat="1" ht="19.5" customHeight="1">
      <c r="B34" s="460" t="s">
        <v>290</v>
      </c>
      <c r="C34" s="460"/>
      <c r="D34" s="460"/>
      <c r="E34" s="460"/>
      <c r="F34" s="460"/>
      <c r="G34" s="378">
        <f>SUM(G9:G33)</f>
        <v>362</v>
      </c>
      <c r="N34" s="284"/>
    </row>
    <row r="35" spans="3:14" s="395" customFormat="1" ht="19.5" customHeight="1">
      <c r="C35" s="457" t="s">
        <v>291</v>
      </c>
      <c r="D35" s="458"/>
      <c r="E35" s="458"/>
      <c r="F35" s="458"/>
      <c r="G35" s="458"/>
      <c r="H35" s="458"/>
      <c r="I35" s="458"/>
      <c r="J35" s="458"/>
      <c r="K35" s="459"/>
      <c r="L35" s="221">
        <f>SUM(L9:L34)</f>
        <v>0</v>
      </c>
      <c r="N35" s="284"/>
    </row>
    <row r="36" ht="15" customHeight="1"/>
    <row r="37" spans="1:13" ht="19.5" customHeight="1">
      <c r="A37" s="467" t="s">
        <v>251</v>
      </c>
      <c r="B37" s="467"/>
      <c r="C37" s="467"/>
      <c r="D37" s="467"/>
      <c r="E37" s="467"/>
      <c r="F37" s="467"/>
      <c r="G37" s="467"/>
      <c r="H37" s="467"/>
      <c r="I37" s="467"/>
      <c r="J37" s="467"/>
      <c r="K37" s="467"/>
      <c r="L37" s="467"/>
      <c r="M37" s="467"/>
    </row>
    <row r="38" ht="15" customHeight="1">
      <c r="B38" s="314" t="s">
        <v>9</v>
      </c>
    </row>
    <row r="39" spans="1:14" s="395" customFormat="1" ht="45" customHeight="1">
      <c r="A39" s="398" t="s">
        <v>11</v>
      </c>
      <c r="B39" s="146" t="s">
        <v>252</v>
      </c>
      <c r="C39" s="146" t="s">
        <v>4</v>
      </c>
      <c r="D39" s="146" t="s">
        <v>256</v>
      </c>
      <c r="E39" s="147" t="s">
        <v>253</v>
      </c>
      <c r="F39" s="147" t="s">
        <v>254</v>
      </c>
      <c r="G39" s="148" t="s">
        <v>409</v>
      </c>
      <c r="H39" s="199" t="s">
        <v>309</v>
      </c>
      <c r="I39" s="199" t="s">
        <v>266</v>
      </c>
      <c r="J39" s="238" t="s">
        <v>267</v>
      </c>
      <c r="K39" s="238" t="s">
        <v>379</v>
      </c>
      <c r="L39" s="148" t="s">
        <v>268</v>
      </c>
      <c r="M39" s="148" t="s">
        <v>320</v>
      </c>
      <c r="N39" s="285"/>
    </row>
    <row r="40" spans="1:13" ht="15" customHeight="1">
      <c r="A40" s="374">
        <v>26</v>
      </c>
      <c r="B40" s="231" t="s">
        <v>369</v>
      </c>
      <c r="C40" s="231" t="s">
        <v>264</v>
      </c>
      <c r="D40" s="239" t="s">
        <v>371</v>
      </c>
      <c r="E40" s="239" t="s">
        <v>14</v>
      </c>
      <c r="F40" s="239" t="s">
        <v>20</v>
      </c>
      <c r="G40" s="216">
        <v>22</v>
      </c>
      <c r="H40" s="167"/>
      <c r="I40" s="161"/>
      <c r="J40" s="162"/>
      <c r="K40" s="162"/>
      <c r="L40" s="226">
        <f>SUM(G40*J40)+K40</f>
        <v>0</v>
      </c>
      <c r="M40" s="276" t="s">
        <v>421</v>
      </c>
    </row>
    <row r="41" spans="1:13" ht="15" customHeight="1">
      <c r="A41" s="374">
        <v>27</v>
      </c>
      <c r="B41" s="231" t="s">
        <v>369</v>
      </c>
      <c r="C41" s="231" t="s">
        <v>264</v>
      </c>
      <c r="D41" s="239" t="s">
        <v>372</v>
      </c>
      <c r="E41" s="239" t="s">
        <v>14</v>
      </c>
      <c r="F41" s="239" t="s">
        <v>20</v>
      </c>
      <c r="G41" s="216">
        <v>20</v>
      </c>
      <c r="H41" s="167"/>
      <c r="I41" s="161"/>
      <c r="J41" s="162"/>
      <c r="K41" s="162"/>
      <c r="L41" s="226">
        <f>SUM(G41*J41)+K41</f>
        <v>0</v>
      </c>
      <c r="M41" s="276" t="s">
        <v>421</v>
      </c>
    </row>
    <row r="42" spans="2:14" s="402" customFormat="1" ht="19.5" customHeight="1">
      <c r="B42" s="438" t="s">
        <v>292</v>
      </c>
      <c r="C42" s="468"/>
      <c r="D42" s="468"/>
      <c r="E42" s="468"/>
      <c r="F42" s="468"/>
      <c r="G42" s="379">
        <f>SUM(G40:G41)</f>
        <v>42</v>
      </c>
      <c r="N42" s="284"/>
    </row>
    <row r="43" spans="3:14" s="402" customFormat="1" ht="19.5" customHeight="1">
      <c r="C43" s="457" t="s">
        <v>293</v>
      </c>
      <c r="D43" s="458"/>
      <c r="E43" s="458"/>
      <c r="F43" s="458"/>
      <c r="G43" s="458"/>
      <c r="H43" s="458"/>
      <c r="I43" s="458"/>
      <c r="J43" s="458"/>
      <c r="K43" s="459"/>
      <c r="L43" s="242">
        <f>SUM(L40:L42)</f>
        <v>0</v>
      </c>
      <c r="N43" s="286"/>
    </row>
    <row r="44" ht="15" customHeight="1"/>
    <row r="45" spans="1:13" ht="19.5" customHeight="1">
      <c r="A45" s="467" t="s">
        <v>260</v>
      </c>
      <c r="B45" s="467"/>
      <c r="C45" s="467"/>
      <c r="D45" s="467"/>
      <c r="E45" s="467"/>
      <c r="F45" s="467"/>
      <c r="G45" s="467"/>
      <c r="H45" s="467"/>
      <c r="I45" s="467"/>
      <c r="J45" s="467"/>
      <c r="K45" s="467"/>
      <c r="L45" s="467"/>
      <c r="M45" s="467"/>
    </row>
    <row r="46" ht="15" customHeight="1"/>
    <row r="47" spans="1:14" s="248" customFormat="1" ht="45" customHeight="1">
      <c r="A47" s="400" t="s">
        <v>11</v>
      </c>
      <c r="B47" s="213" t="s">
        <v>252</v>
      </c>
      <c r="C47" s="213" t="s">
        <v>4</v>
      </c>
      <c r="D47" s="213" t="s">
        <v>256</v>
      </c>
      <c r="E47" s="319" t="s">
        <v>253</v>
      </c>
      <c r="F47" s="319" t="s">
        <v>254</v>
      </c>
      <c r="G47" s="148" t="s">
        <v>409</v>
      </c>
      <c r="H47" s="246" t="s">
        <v>309</v>
      </c>
      <c r="I47" s="246" t="s">
        <v>266</v>
      </c>
      <c r="J47" s="247" t="s">
        <v>267</v>
      </c>
      <c r="K47" s="238" t="s">
        <v>379</v>
      </c>
      <c r="L47" s="245" t="s">
        <v>268</v>
      </c>
      <c r="M47" s="148" t="s">
        <v>320</v>
      </c>
      <c r="N47" s="281"/>
    </row>
    <row r="48" spans="1:13" ht="15" customHeight="1">
      <c r="A48" s="216">
        <v>28</v>
      </c>
      <c r="B48" s="232" t="s">
        <v>189</v>
      </c>
      <c r="C48" s="232" t="s">
        <v>189</v>
      </c>
      <c r="D48" s="250" t="s">
        <v>190</v>
      </c>
      <c r="E48" s="251" t="s">
        <v>14</v>
      </c>
      <c r="F48" s="250" t="s">
        <v>20</v>
      </c>
      <c r="G48" s="216">
        <v>9</v>
      </c>
      <c r="H48" s="167"/>
      <c r="I48" s="161"/>
      <c r="J48" s="162"/>
      <c r="K48" s="300"/>
      <c r="L48" s="226">
        <f>SUM(G48*J48)+K48</f>
        <v>0</v>
      </c>
      <c r="M48" s="276" t="s">
        <v>421</v>
      </c>
    </row>
    <row r="49" spans="1:13" ht="15" customHeight="1">
      <c r="A49" s="216">
        <v>29</v>
      </c>
      <c r="B49" s="350" t="s">
        <v>384</v>
      </c>
      <c r="C49" s="350" t="s">
        <v>384</v>
      </c>
      <c r="D49" s="343" t="s">
        <v>190</v>
      </c>
      <c r="E49" s="343" t="s">
        <v>13</v>
      </c>
      <c r="F49" s="343" t="s">
        <v>20</v>
      </c>
      <c r="G49" s="216">
        <v>8</v>
      </c>
      <c r="H49" s="167"/>
      <c r="I49" s="161"/>
      <c r="J49" s="162"/>
      <c r="K49" s="162"/>
      <c r="L49" s="226">
        <f>SUM(G49*J49)+K49</f>
        <v>0</v>
      </c>
      <c r="M49" s="276" t="s">
        <v>421</v>
      </c>
    </row>
    <row r="50" spans="2:7" ht="19.5" customHeight="1">
      <c r="B50" s="460" t="s">
        <v>302</v>
      </c>
      <c r="C50" s="460"/>
      <c r="D50" s="460"/>
      <c r="E50" s="460"/>
      <c r="F50" s="460"/>
      <c r="G50" s="377">
        <f>SUM(G48:G49)</f>
        <v>17</v>
      </c>
    </row>
    <row r="51" spans="3:12" ht="19.5" customHeight="1">
      <c r="C51" s="438" t="s">
        <v>303</v>
      </c>
      <c r="D51" s="438"/>
      <c r="E51" s="438"/>
      <c r="F51" s="438"/>
      <c r="G51" s="438"/>
      <c r="H51" s="438"/>
      <c r="I51" s="438"/>
      <c r="J51" s="438"/>
      <c r="K51" s="376"/>
      <c r="L51" s="220">
        <f>SUM(L48:L50)</f>
        <v>0</v>
      </c>
    </row>
    <row r="52" ht="15" customHeight="1"/>
    <row r="53" spans="1:12" ht="19.5" customHeight="1">
      <c r="A53" s="438" t="s">
        <v>308</v>
      </c>
      <c r="B53" s="438"/>
      <c r="C53" s="438"/>
      <c r="D53" s="438"/>
      <c r="E53" s="438"/>
      <c r="F53" s="438"/>
      <c r="G53" s="438"/>
      <c r="H53" s="438"/>
      <c r="I53" s="438"/>
      <c r="J53" s="438"/>
      <c r="K53" s="376"/>
      <c r="L53" s="221">
        <f>SUM(L35+L43+L51)</f>
        <v>0</v>
      </c>
    </row>
  </sheetData>
  <sheetProtection password="D95C" sheet="1" selectLockedCells="1"/>
  <mergeCells count="12">
    <mergeCell ref="B42:F42"/>
    <mergeCell ref="A53:J53"/>
    <mergeCell ref="B50:F50"/>
    <mergeCell ref="C51:J51"/>
    <mergeCell ref="A45:M45"/>
    <mergeCell ref="C43:K43"/>
    <mergeCell ref="B34:F34"/>
    <mergeCell ref="A1:M1"/>
    <mergeCell ref="C3:M3"/>
    <mergeCell ref="A5:M5"/>
    <mergeCell ref="A37:M37"/>
    <mergeCell ref="C35:K35"/>
  </mergeCells>
  <printOptions/>
  <pageMargins left="0.45" right="0.45" top="0.75" bottom="0.5" header="0.3" footer="0.3"/>
  <pageSetup horizontalDpi="600" verticalDpi="600" orientation="landscape" paperSize="5" scale="75" r:id="rId1"/>
  <headerFooter>
    <oddHeader>&amp;L&amp;"-,Bold"&amp;11STATE OF ALASKA
DEPARTMENT OF TRANSPORTATION AND PUBLIC FACILITIES&amp;C&amp;"-,Bold"&amp;11GRADER, WING, AND PLOW BLADES&amp;R&amp;"-,Bold"&amp;11ITB: 2523H063
ATTACHMENT A - BID SCHEDULE</oddHeader>
  </headerFooter>
  <rowBreaks count="1" manualBreakCount="1">
    <brk id="36" max="1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Young</dc:creator>
  <cp:keywords/>
  <dc:description/>
  <cp:lastModifiedBy>Mayer, Tom J (DOT)</cp:lastModifiedBy>
  <cp:lastPrinted>2023-03-29T23:57:35Z</cp:lastPrinted>
  <dcterms:created xsi:type="dcterms:W3CDTF">1998-12-21T19:57:45Z</dcterms:created>
  <dcterms:modified xsi:type="dcterms:W3CDTF">2023-03-30T15:16:02Z</dcterms:modified>
  <cp:category/>
  <cp:version/>
  <cp:contentType/>
  <cp:contentStatus/>
</cp:coreProperties>
</file>