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statewide\1. Bids RFPs RAPs Waivers\FY19\RFP\RFP 2519H025 TSAIA Unarmed Security\New RFP\RFP Attachments\"/>
    </mc:Choice>
  </mc:AlternateContent>
  <bookViews>
    <workbookView xWindow="0" yWindow="0" windowWidth="23040" windowHeight="11412"/>
  </bookViews>
  <sheets>
    <sheet name="Attachment E-Cost Proposal" sheetId="1" r:id="rId1"/>
  </sheets>
  <definedNames>
    <definedName name="_xlnm.Print_Area" localSheetId="0">'Attachment E-Cost Proposal'!$A$1:$F$44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22" i="1"/>
  <c r="D34" i="1"/>
  <c r="D20" i="1"/>
  <c r="F20" i="1" s="1"/>
  <c r="F34" i="1" l="1"/>
  <c r="D35" i="1"/>
  <c r="F35" i="1" s="1"/>
  <c r="D17" i="1"/>
  <c r="F17" i="1" s="1"/>
  <c r="D18" i="1"/>
  <c r="F18" i="1" s="1"/>
  <c r="D19" i="1"/>
  <c r="F19" i="1" s="1"/>
  <c r="D16" i="1"/>
  <c r="F39" i="1" l="1"/>
  <c r="D38" i="1"/>
  <c r="D23" i="1"/>
  <c r="F16" i="1"/>
  <c r="F24" i="1" s="1"/>
  <c r="F44" i="1" l="1"/>
</calcChain>
</file>

<file path=xl/sharedStrings.xml><?xml version="1.0" encoding="utf-8"?>
<sst xmlns="http://schemas.openxmlformats.org/spreadsheetml/2006/main" count="51" uniqueCount="41">
  <si>
    <t>RFP</t>
  </si>
  <si>
    <t>Title</t>
  </si>
  <si>
    <t>Unarmed Security Services for the Anchorage International Airport</t>
  </si>
  <si>
    <t>RFP Issued</t>
  </si>
  <si>
    <t>Proposal Due Date</t>
  </si>
  <si>
    <t>Procurement Officer of Record</t>
  </si>
  <si>
    <t>Tom Mayer</t>
  </si>
  <si>
    <t>Instructions</t>
  </si>
  <si>
    <t>Terminal Curb Checkpoint</t>
  </si>
  <si>
    <t>Gate N10 Checkpoint</t>
  </si>
  <si>
    <t>Loading Dock Checkpoint</t>
  </si>
  <si>
    <t>Sterile Exit Lane Checkpoint</t>
  </si>
  <si>
    <t>Total Annual Cost</t>
  </si>
  <si>
    <t>Number of Years</t>
  </si>
  <si>
    <t>Total Evaluated Cost</t>
  </si>
  <si>
    <t xml:space="preserve"> </t>
  </si>
  <si>
    <t xml:space="preserve">NOTES:  </t>
  </si>
  <si>
    <t>Checkpoint Annual Hours</t>
  </si>
  <si>
    <t>Supervisor</t>
  </si>
  <si>
    <t>Staffing Category</t>
  </si>
  <si>
    <t>Supervisor Annual Hours</t>
  </si>
  <si>
    <t>Attachment E-Cost Proposal</t>
  </si>
  <si>
    <t>Vendor Inspection Checkpoint</t>
  </si>
  <si>
    <t>Lead</t>
  </si>
  <si>
    <t>Total Annual Cost for all Checkpoints</t>
  </si>
  <si>
    <t>Total Evaluated Cost for all Checkpoints</t>
  </si>
  <si>
    <t>The annual hours seen above is either 12 hrs times 365 days (vendor inspection checkpoint) or 24 hrs times 365 days (all other checkpoints)</t>
  </si>
  <si>
    <t xml:space="preserve">The annual hours seen above is either 24 hrs times 365 days (Lead) or 40 hours per week times 52 weeks (Supervisor). </t>
  </si>
  <si>
    <t>Total Annual Cost for Lead and Supervisor Staffing</t>
  </si>
  <si>
    <t>Total Evalauted Cost for Lead and Supervisor Staffing</t>
  </si>
  <si>
    <t>Total Annual Lead and Supervisor Staffing Hours</t>
  </si>
  <si>
    <t xml:space="preserve">Total Annual Checkpoint Hours  </t>
  </si>
  <si>
    <t>Checkpoint Locations</t>
  </si>
  <si>
    <t>2519H025</t>
  </si>
  <si>
    <t>Cost Schedule File Name and Issue Date</t>
  </si>
  <si>
    <t>Hourly Billing Rate</t>
  </si>
  <si>
    <r>
      <t xml:space="preserve">For the Curb, Gate N10, Loading Dock, and Sterile Exit Lane Checkpoints, in the gray cells, enter the </t>
    </r>
    <r>
      <rPr>
        <b/>
        <sz val="11"/>
        <color theme="1"/>
        <rFont val="Calibri"/>
        <family val="2"/>
        <scheme val="minor"/>
      </rPr>
      <t>hourly billing rate</t>
    </r>
    <r>
      <rPr>
        <sz val="11"/>
        <color theme="1"/>
        <rFont val="Calibri"/>
        <family val="2"/>
        <scheme val="minor"/>
      </rPr>
      <t xml:space="preserve"> offered to perform the required services on a 24/7/365 basis.</t>
    </r>
  </si>
  <si>
    <r>
      <t xml:space="preserve">For the Vendor Inspection Checkpoint, in the gray cell, enter the </t>
    </r>
    <r>
      <rPr>
        <b/>
        <sz val="11"/>
        <color theme="1"/>
        <rFont val="Calibri"/>
        <family val="2"/>
        <scheme val="minor"/>
      </rPr>
      <t>hourly billing rate</t>
    </r>
    <r>
      <rPr>
        <sz val="11"/>
        <color theme="1"/>
        <rFont val="Calibri"/>
        <family val="2"/>
        <scheme val="minor"/>
      </rPr>
      <t xml:space="preserve"> offered to perform the required services on a 12/7/365 basis. </t>
    </r>
  </si>
  <si>
    <r>
      <t xml:space="preserve">For the Lead, in the gray cell, enter the </t>
    </r>
    <r>
      <rPr>
        <b/>
        <sz val="11"/>
        <color theme="1"/>
        <rFont val="Calibri"/>
        <family val="2"/>
        <scheme val="minor"/>
      </rPr>
      <t>hourly billing rate</t>
    </r>
    <r>
      <rPr>
        <sz val="11"/>
        <color theme="1"/>
        <rFont val="Calibri"/>
        <family val="2"/>
        <scheme val="minor"/>
      </rPr>
      <t xml:space="preserve"> offered to perform the required Lead services on  a 24/7/365 basis.  </t>
    </r>
  </si>
  <si>
    <r>
      <t xml:space="preserve">For the Supervisor, in the gray cell, enter the </t>
    </r>
    <r>
      <rPr>
        <b/>
        <sz val="11"/>
        <color theme="1"/>
        <rFont val="Calibri"/>
        <family val="2"/>
        <scheme val="minor"/>
      </rPr>
      <t>hourly billing rate</t>
    </r>
    <r>
      <rPr>
        <sz val="11"/>
        <color theme="1"/>
        <rFont val="Calibri"/>
        <family val="2"/>
        <scheme val="minor"/>
      </rPr>
      <t xml:space="preserve"> offered to perform the required Supervisory services 8 hours per day, 5 days per week for a 40 hour work week.   </t>
    </r>
  </si>
  <si>
    <t>RFP 2519H025 Attachement E - Cost Schedule V2 Issue Date 11 20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</si>
</sst>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0" xfId="0" applyAlignment="1">
      <alignment wrapText="1"/>
    </xf>
    <xf numFmtId="164" fontId="0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1" applyNumberFormat="1" applyFont="1" applyBorder="1"/>
    <xf numFmtId="0" fontId="3" fillId="0" borderId="0" xfId="0" applyFont="1"/>
    <xf numFmtId="0" fontId="4" fillId="0" borderId="0" xfId="0" applyFont="1"/>
    <xf numFmtId="44" fontId="0" fillId="0" borderId="3" xfId="2" applyFont="1" applyBorder="1"/>
    <xf numFmtId="44" fontId="0" fillId="0" borderId="1" xfId="2" applyFont="1" applyBorder="1"/>
    <xf numFmtId="44" fontId="0" fillId="0" borderId="0" xfId="2" applyFont="1"/>
    <xf numFmtId="44" fontId="2" fillId="0" borderId="1" xfId="2" applyFont="1" applyBorder="1"/>
    <xf numFmtId="164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44" fontId="2" fillId="0" borderId="7" xfId="2" applyFont="1" applyFill="1" applyBorder="1"/>
    <xf numFmtId="44" fontId="2" fillId="0" borderId="1" xfId="2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44" fontId="2" fillId="0" borderId="7" xfId="2" applyFont="1" applyBorder="1"/>
    <xf numFmtId="0" fontId="2" fillId="3" borderId="0" xfId="0" applyFont="1" applyFill="1" applyBorder="1" applyAlignment="1">
      <alignment horizontal="center" wrapText="1"/>
    </xf>
    <xf numFmtId="44" fontId="2" fillId="3" borderId="1" xfId="2" applyFont="1" applyFill="1" applyBorder="1"/>
    <xf numFmtId="37" fontId="2" fillId="0" borderId="7" xfId="2" applyNumberFormat="1" applyFont="1" applyBorder="1" applyAlignment="1">
      <alignment horizontal="right"/>
    </xf>
    <xf numFmtId="44" fontId="0" fillId="2" borderId="3" xfId="2" applyFont="1" applyFill="1" applyBorder="1" applyAlignment="1" applyProtection="1">
      <alignment horizontal="center"/>
      <protection locked="0"/>
    </xf>
    <xf numFmtId="44" fontId="0" fillId="2" borderId="1" xfId="2" applyFont="1" applyFill="1" applyBorder="1" applyAlignment="1" applyProtection="1">
      <alignment horizontal="center"/>
      <protection locked="0"/>
    </xf>
    <xf numFmtId="44" fontId="0" fillId="2" borderId="1" xfId="2" applyFont="1" applyFill="1" applyBorder="1" applyProtection="1">
      <protection locked="0"/>
    </xf>
    <xf numFmtId="165" fontId="0" fillId="0" borderId="0" xfId="0" applyNumberFormat="1" applyFill="1" applyAlignment="1">
      <alignment horizontal="left"/>
    </xf>
    <xf numFmtId="0" fontId="2" fillId="3" borderId="0" xfId="0" applyFont="1" applyFill="1" applyBorder="1"/>
    <xf numFmtId="0" fontId="0" fillId="0" borderId="1" xfId="0" applyBorder="1"/>
    <xf numFmtId="0" fontId="3" fillId="2" borderId="0" xfId="0" applyFont="1" applyFill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B16" sqref="B16"/>
    </sheetView>
  </sheetViews>
  <sheetFormatPr defaultRowHeight="14.4" x14ac:dyDescent="0.3"/>
  <cols>
    <col min="1" max="1" width="34.33203125" customWidth="1"/>
    <col min="2" max="2" width="17" customWidth="1"/>
    <col min="3" max="3" width="15.77734375" style="2" customWidth="1"/>
    <col min="4" max="5" width="15.77734375" customWidth="1"/>
    <col min="6" max="6" width="55.44140625" customWidth="1"/>
  </cols>
  <sheetData>
    <row r="1" spans="1:10" x14ac:dyDescent="0.3">
      <c r="A1" s="36" t="s">
        <v>21</v>
      </c>
      <c r="B1" s="36"/>
      <c r="C1" s="36"/>
      <c r="D1" s="36"/>
      <c r="E1" s="36"/>
      <c r="F1" s="36"/>
    </row>
    <row r="3" spans="1:10" x14ac:dyDescent="0.3">
      <c r="A3" s="1" t="s">
        <v>0</v>
      </c>
      <c r="B3" s="19" t="s">
        <v>33</v>
      </c>
    </row>
    <row r="4" spans="1:10" x14ac:dyDescent="0.3">
      <c r="A4" s="1" t="s">
        <v>1</v>
      </c>
      <c r="B4" t="s">
        <v>2</v>
      </c>
    </row>
    <row r="5" spans="1:10" x14ac:dyDescent="0.3">
      <c r="A5" s="1" t="s">
        <v>3</v>
      </c>
      <c r="B5" s="33">
        <v>43384</v>
      </c>
    </row>
    <row r="6" spans="1:10" x14ac:dyDescent="0.3">
      <c r="A6" s="1" t="s">
        <v>4</v>
      </c>
      <c r="B6" s="33">
        <v>43445</v>
      </c>
    </row>
    <row r="7" spans="1:10" x14ac:dyDescent="0.3">
      <c r="A7" s="1" t="s">
        <v>5</v>
      </c>
      <c r="B7" t="s">
        <v>6</v>
      </c>
    </row>
    <row r="8" spans="1:10" x14ac:dyDescent="0.3">
      <c r="A8" s="1" t="s">
        <v>34</v>
      </c>
      <c r="B8" s="49" t="s">
        <v>40</v>
      </c>
      <c r="C8" s="50"/>
      <c r="D8" s="51"/>
      <c r="E8" s="51"/>
    </row>
    <row r="9" spans="1:10" x14ac:dyDescent="0.3">
      <c r="A9" s="1"/>
    </row>
    <row r="10" spans="1:10" x14ac:dyDescent="0.3">
      <c r="A10" s="1" t="s">
        <v>7</v>
      </c>
    </row>
    <row r="11" spans="1:10" x14ac:dyDescent="0.3">
      <c r="A11" s="1" t="s">
        <v>32</v>
      </c>
    </row>
    <row r="12" spans="1:10" ht="31.05" customHeight="1" x14ac:dyDescent="0.3">
      <c r="A12" s="9">
        <v>1</v>
      </c>
      <c r="B12" s="40" t="s">
        <v>36</v>
      </c>
      <c r="C12" s="40"/>
      <c r="D12" s="40"/>
      <c r="E12" s="40"/>
      <c r="F12" s="40"/>
    </row>
    <row r="13" spans="1:10" ht="14.4" customHeight="1" x14ac:dyDescent="0.3">
      <c r="A13" s="9">
        <v>2</v>
      </c>
      <c r="B13" s="37" t="s">
        <v>37</v>
      </c>
      <c r="C13" s="38"/>
      <c r="D13" s="38"/>
      <c r="E13" s="38"/>
      <c r="F13" s="39"/>
    </row>
    <row r="14" spans="1:10" x14ac:dyDescent="0.3">
      <c r="A14" s="2"/>
      <c r="J14" t="s">
        <v>15</v>
      </c>
    </row>
    <row r="15" spans="1:10" s="6" customFormat="1" ht="29.4" thickBot="1" x14ac:dyDescent="0.35">
      <c r="A15" s="24" t="s">
        <v>32</v>
      </c>
      <c r="B15" s="25" t="s">
        <v>35</v>
      </c>
      <c r="C15" s="25" t="s">
        <v>17</v>
      </c>
      <c r="D15" s="25" t="s">
        <v>12</v>
      </c>
      <c r="E15" s="25" t="s">
        <v>13</v>
      </c>
      <c r="F15" s="25" t="s">
        <v>14</v>
      </c>
    </row>
    <row r="16" spans="1:10" x14ac:dyDescent="0.3">
      <c r="A16" s="22" t="s">
        <v>8</v>
      </c>
      <c r="B16" s="30"/>
      <c r="C16" s="7">
        <v>8760</v>
      </c>
      <c r="D16" s="14">
        <f>SUM(B16*C16)</f>
        <v>0</v>
      </c>
      <c r="E16" s="8">
        <v>7</v>
      </c>
      <c r="F16" s="14">
        <f>SUM(D16*E16)</f>
        <v>0</v>
      </c>
    </row>
    <row r="17" spans="1:6" x14ac:dyDescent="0.3">
      <c r="A17" s="22" t="s">
        <v>9</v>
      </c>
      <c r="B17" s="31"/>
      <c r="C17" s="5">
        <v>8760</v>
      </c>
      <c r="D17" s="15">
        <f t="shared" ref="D17:D20" si="0">SUM(B17*C17)</f>
        <v>0</v>
      </c>
      <c r="E17" s="4">
        <v>7</v>
      </c>
      <c r="F17" s="15">
        <f t="shared" ref="F17:F20" si="1">SUM(D17*E17)</f>
        <v>0</v>
      </c>
    </row>
    <row r="18" spans="1:6" x14ac:dyDescent="0.3">
      <c r="A18" s="22" t="s">
        <v>10</v>
      </c>
      <c r="B18" s="31"/>
      <c r="C18" s="5">
        <v>8760</v>
      </c>
      <c r="D18" s="15">
        <f t="shared" si="0"/>
        <v>0</v>
      </c>
      <c r="E18" s="4">
        <v>7</v>
      </c>
      <c r="F18" s="15">
        <f t="shared" si="1"/>
        <v>0</v>
      </c>
    </row>
    <row r="19" spans="1:6" x14ac:dyDescent="0.3">
      <c r="A19" s="22" t="s">
        <v>11</v>
      </c>
      <c r="B19" s="31"/>
      <c r="C19" s="5">
        <v>8760</v>
      </c>
      <c r="D19" s="15">
        <f t="shared" si="0"/>
        <v>0</v>
      </c>
      <c r="E19" s="4">
        <v>7</v>
      </c>
      <c r="F19" s="15">
        <f t="shared" si="1"/>
        <v>0</v>
      </c>
    </row>
    <row r="20" spans="1:6" x14ac:dyDescent="0.3">
      <c r="A20" s="23" t="s">
        <v>22</v>
      </c>
      <c r="B20" s="31"/>
      <c r="C20" s="5">
        <v>4380</v>
      </c>
      <c r="D20" s="15">
        <f t="shared" si="0"/>
        <v>0</v>
      </c>
      <c r="E20" s="4">
        <v>7</v>
      </c>
      <c r="F20" s="15">
        <f t="shared" si="1"/>
        <v>0</v>
      </c>
    </row>
    <row r="21" spans="1:6" x14ac:dyDescent="0.3">
      <c r="D21" s="3" t="s">
        <v>15</v>
      </c>
      <c r="F21" s="3" t="s">
        <v>15</v>
      </c>
    </row>
    <row r="22" spans="1:6" x14ac:dyDescent="0.3">
      <c r="A22" s="42" t="s">
        <v>31</v>
      </c>
      <c r="B22" s="44"/>
      <c r="C22" s="18">
        <f>SUM(C16:C21)</f>
        <v>39420</v>
      </c>
      <c r="D22" s="19"/>
      <c r="E22" s="19"/>
      <c r="F22" s="19"/>
    </row>
    <row r="23" spans="1:6" x14ac:dyDescent="0.3">
      <c r="A23" s="45" t="s">
        <v>24</v>
      </c>
      <c r="B23" s="46"/>
      <c r="C23" s="47"/>
      <c r="D23" s="20">
        <f>SUM(D16:D22)</f>
        <v>0</v>
      </c>
      <c r="E23" s="19"/>
      <c r="F23" s="19"/>
    </row>
    <row r="24" spans="1:6" x14ac:dyDescent="0.3">
      <c r="A24" s="42" t="s">
        <v>25</v>
      </c>
      <c r="B24" s="43"/>
      <c r="C24" s="43"/>
      <c r="D24" s="43"/>
      <c r="E24" s="44"/>
      <c r="F24" s="21">
        <f>SUM(F16:F23)</f>
        <v>0</v>
      </c>
    </row>
    <row r="26" spans="1:6" x14ac:dyDescent="0.3">
      <c r="A26" s="12" t="s">
        <v>16</v>
      </c>
    </row>
    <row r="27" spans="1:6" x14ac:dyDescent="0.3">
      <c r="A27" s="13" t="s">
        <v>26</v>
      </c>
    </row>
    <row r="28" spans="1:6" x14ac:dyDescent="0.3">
      <c r="A28" s="13"/>
    </row>
    <row r="29" spans="1:6" x14ac:dyDescent="0.3">
      <c r="A29" s="1" t="s">
        <v>7</v>
      </c>
    </row>
    <row r="30" spans="1:6" x14ac:dyDescent="0.3">
      <c r="A30" s="9">
        <v>1</v>
      </c>
      <c r="B30" s="40" t="s">
        <v>38</v>
      </c>
      <c r="C30" s="40"/>
      <c r="D30" s="40"/>
      <c r="E30" s="40"/>
      <c r="F30" s="40"/>
    </row>
    <row r="31" spans="1:6" x14ac:dyDescent="0.3">
      <c r="A31" s="9">
        <v>2</v>
      </c>
      <c r="B31" s="40" t="s">
        <v>39</v>
      </c>
      <c r="C31" s="40"/>
      <c r="D31" s="40"/>
      <c r="E31" s="40"/>
      <c r="F31" s="40"/>
    </row>
    <row r="32" spans="1:6" x14ac:dyDescent="0.3">
      <c r="A32" s="13"/>
    </row>
    <row r="33" spans="1:6" ht="28.8" x14ac:dyDescent="0.3">
      <c r="A33" s="34" t="s">
        <v>19</v>
      </c>
      <c r="B33" s="27" t="s">
        <v>35</v>
      </c>
      <c r="C33" s="27" t="s">
        <v>20</v>
      </c>
      <c r="D33" s="27" t="s">
        <v>12</v>
      </c>
      <c r="E33" s="27" t="s">
        <v>13</v>
      </c>
      <c r="F33" s="27" t="s">
        <v>14</v>
      </c>
    </row>
    <row r="34" spans="1:6" x14ac:dyDescent="0.3">
      <c r="A34" s="35" t="s">
        <v>23</v>
      </c>
      <c r="B34" s="32"/>
      <c r="C34" s="11">
        <v>8760</v>
      </c>
      <c r="D34" s="15">
        <f t="shared" ref="D34:D35" si="2">SUM(B34*C34)</f>
        <v>0</v>
      </c>
      <c r="E34" s="4">
        <v>7</v>
      </c>
      <c r="F34" s="15">
        <f t="shared" ref="F34:F35" si="3">SUM(D34*E34)</f>
        <v>0</v>
      </c>
    </row>
    <row r="35" spans="1:6" x14ac:dyDescent="0.3">
      <c r="A35" s="35" t="s">
        <v>18</v>
      </c>
      <c r="B35" s="32"/>
      <c r="C35" s="5">
        <v>2080</v>
      </c>
      <c r="D35" s="15">
        <f t="shared" si="2"/>
        <v>0</v>
      </c>
      <c r="E35" s="10">
        <v>7</v>
      </c>
      <c r="F35" s="15">
        <f t="shared" si="3"/>
        <v>0</v>
      </c>
    </row>
    <row r="36" spans="1:6" x14ac:dyDescent="0.3">
      <c r="D36" s="16"/>
      <c r="F36" s="16"/>
    </row>
    <row r="37" spans="1:6" x14ac:dyDescent="0.3">
      <c r="A37" s="41" t="s">
        <v>30</v>
      </c>
      <c r="B37" s="41"/>
      <c r="C37" s="29">
        <f>SUM(C34:C36)</f>
        <v>10840</v>
      </c>
      <c r="D37" s="16"/>
      <c r="F37" s="16"/>
    </row>
    <row r="38" spans="1:6" x14ac:dyDescent="0.3">
      <c r="A38" s="41" t="s">
        <v>28</v>
      </c>
      <c r="B38" s="41"/>
      <c r="C38" s="41"/>
      <c r="D38" s="26">
        <f>SUM(D34:D37)</f>
        <v>0</v>
      </c>
      <c r="F38" s="16"/>
    </row>
    <row r="39" spans="1:6" x14ac:dyDescent="0.3">
      <c r="A39" s="48" t="s">
        <v>29</v>
      </c>
      <c r="B39" s="48"/>
      <c r="C39" s="48"/>
      <c r="D39" s="48"/>
      <c r="E39" s="48"/>
      <c r="F39" s="17">
        <f>SUM(F34:F38)</f>
        <v>0</v>
      </c>
    </row>
    <row r="40" spans="1:6" x14ac:dyDescent="0.3">
      <c r="D40" s="16"/>
      <c r="F40" s="16"/>
    </row>
    <row r="41" spans="1:6" x14ac:dyDescent="0.3">
      <c r="A41" s="1" t="s">
        <v>16</v>
      </c>
    </row>
    <row r="42" spans="1:6" x14ac:dyDescent="0.3">
      <c r="A42" s="13" t="s">
        <v>27</v>
      </c>
    </row>
    <row r="44" spans="1:6" x14ac:dyDescent="0.3">
      <c r="A44" s="42" t="s">
        <v>14</v>
      </c>
      <c r="B44" s="43"/>
      <c r="C44" s="43"/>
      <c r="D44" s="43"/>
      <c r="E44" s="44"/>
      <c r="F44" s="28">
        <f>SUM(F24+F39)</f>
        <v>0</v>
      </c>
    </row>
  </sheetData>
  <sheetProtection algorithmName="SHA-512" hashValue="Da8cZaQ8ObFUGdvlTlOuH0GgjzgNTcqoHvGg1byOVFFf4xydPcWcIx8Uv94QDUGAa1IV9IVi9nW5en8XOVIl3A==" saltValue="kz+TpKFtBJRvK/QwxXUbrw==" spinCount="100000" sheet="1" objects="1" scenarios="1" selectLockedCells="1"/>
  <mergeCells count="12">
    <mergeCell ref="A44:E44"/>
    <mergeCell ref="B30:F30"/>
    <mergeCell ref="A22:B22"/>
    <mergeCell ref="A23:C23"/>
    <mergeCell ref="A24:E24"/>
    <mergeCell ref="A39:E39"/>
    <mergeCell ref="A1:F1"/>
    <mergeCell ref="B13:F13"/>
    <mergeCell ref="B31:F31"/>
    <mergeCell ref="A37:B37"/>
    <mergeCell ref="A38:C38"/>
    <mergeCell ref="B12:F12"/>
  </mergeCells>
  <pageMargins left="0.45" right="0.45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E-Cost Proposal</vt:lpstr>
      <vt:lpstr>'Attachment E-Cost Proposal'!Print_Area</vt:lpstr>
    </vt:vector>
  </TitlesOfParts>
  <Company>State of Alaska DOT&amp;PF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Mayer,  Thomas J (DOT)</dc:creator>
  <cp:lastModifiedBy>Mayer,  Thomas J (DOT)</cp:lastModifiedBy>
  <cp:lastPrinted>2018-11-20T22:11:23Z</cp:lastPrinted>
  <dcterms:created xsi:type="dcterms:W3CDTF">2018-06-20T17:26:55Z</dcterms:created>
  <dcterms:modified xsi:type="dcterms:W3CDTF">2018-11-20T22:19:25Z</dcterms:modified>
</cp:coreProperties>
</file>